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30" windowWidth="19875" windowHeight="7710"/>
  </bookViews>
  <sheets>
    <sheet name="Partenaires premier ap" sheetId="1" r:id="rId1"/>
    <sheet name="Feuil1" sheetId="2" r:id="rId2"/>
  </sheets>
  <definedNames>
    <definedName name="_xlnm._FilterDatabase" localSheetId="0" hidden="1">'Partenaires premier ap'!$F$1:$F$115</definedName>
  </definedNames>
  <calcPr calcId="125725"/>
</workbook>
</file>

<file path=xl/calcChain.xml><?xml version="1.0" encoding="utf-8"?>
<calcChain xmlns="http://schemas.openxmlformats.org/spreadsheetml/2006/main">
  <c r="P90" i="1"/>
  <c r="O90"/>
  <c r="N90"/>
  <c r="P87"/>
  <c r="O87"/>
  <c r="N87"/>
  <c r="P84"/>
  <c r="O84"/>
  <c r="N84"/>
  <c r="P79"/>
  <c r="O79"/>
  <c r="N79"/>
  <c r="P74"/>
  <c r="O74"/>
  <c r="N74"/>
  <c r="P71"/>
  <c r="O71"/>
  <c r="N71"/>
  <c r="P66"/>
  <c r="O66"/>
  <c r="N66"/>
  <c r="P61"/>
  <c r="O61"/>
  <c r="N61"/>
  <c r="P57"/>
  <c r="O57"/>
  <c r="N57"/>
  <c r="P47"/>
  <c r="O47"/>
  <c r="N47"/>
  <c r="P44"/>
  <c r="O44"/>
  <c r="N44"/>
  <c r="P35"/>
  <c r="O35"/>
  <c r="N35"/>
  <c r="P25"/>
  <c r="O25"/>
  <c r="N25"/>
  <c r="P22"/>
  <c r="O22"/>
  <c r="N22"/>
  <c r="P19"/>
  <c r="O19"/>
  <c r="N19"/>
  <c r="P15"/>
  <c r="O15"/>
  <c r="N15"/>
  <c r="P12"/>
  <c r="O12"/>
  <c r="N12"/>
  <c r="P8"/>
  <c r="O8"/>
  <c r="N8"/>
</calcChain>
</file>

<file path=xl/sharedStrings.xml><?xml version="1.0" encoding="utf-8"?>
<sst xmlns="http://schemas.openxmlformats.org/spreadsheetml/2006/main" count="602" uniqueCount="234">
  <si>
    <t>Axe</t>
  </si>
  <si>
    <t>Priorité</t>
  </si>
  <si>
    <t>Objectif</t>
  </si>
  <si>
    <t>Est Chef de File</t>
  </si>
  <si>
    <t>Nom du partenaire</t>
  </si>
  <si>
    <t>Type</t>
  </si>
  <si>
    <t>Pays</t>
  </si>
  <si>
    <t>Région</t>
  </si>
  <si>
    <t>NUTS3</t>
  </si>
  <si>
    <t>Adresse</t>
  </si>
  <si>
    <t>Code postal</t>
  </si>
  <si>
    <t>Ville</t>
  </si>
  <si>
    <t>PrévRiskHauteMontagne</t>
  </si>
  <si>
    <t>Fondation Montagne sûre</t>
  </si>
  <si>
    <t>Public</t>
  </si>
  <si>
    <t>ITALIE</t>
  </si>
  <si>
    <t>Valle d'Aosta/Vallée d'Aoste</t>
  </si>
  <si>
    <t>Località Villard de La Palud 1   ITALIE Valle d'Aosta/Vallée d'Aoste Valle d'Aosta/Vallée d'Aoste</t>
  </si>
  <si>
    <t>Courmayeur</t>
  </si>
  <si>
    <t>Courmayeur (Ao)</t>
  </si>
  <si>
    <t>CNRS - EDYTEM</t>
  </si>
  <si>
    <t>FRANCE</t>
  </si>
  <si>
    <t>Rhône-Alpes</t>
  </si>
  <si>
    <t>Savoie</t>
  </si>
  <si>
    <t>25, avenue des Martyrs   FRANCE Rhône-Alpes Isère</t>
  </si>
  <si>
    <t>- B.P. 166 - 38042</t>
  </si>
  <si>
    <t>Grenoble Cedex 9</t>
  </si>
  <si>
    <t>La Chamoniarde, société de prévention et de secours en montagne</t>
  </si>
  <si>
    <t>Haute-Savoie</t>
  </si>
  <si>
    <t>Maison de la Montagne, 190 Place de l’Eglise   FRANCE Rhône-Alpes Haute-Savoie</t>
  </si>
  <si>
    <t>Chamonix</t>
  </si>
  <si>
    <t>Agenzia regionale per la protezione ambientale Piemonte</t>
  </si>
  <si>
    <t>Piemonte</t>
  </si>
  <si>
    <t>Torino</t>
  </si>
  <si>
    <t>Via Pio VII, 9   ITALIE Piemonte Torino</t>
  </si>
  <si>
    <t>Agence régionale pour la protection de l'environnement Vallée d'Aoste</t>
  </si>
  <si>
    <t>Agence régionale pour la protection de l'environnemnt</t>
  </si>
  <si>
    <t>Loc. Grande Charrière, 44 Località Grande Charrière, 44  ITALIE Valle d'Aosta/Vallée d'Aoste Valle d'Aosta/Vallée d'Aoste</t>
  </si>
  <si>
    <t>Saint-Christophe</t>
  </si>
  <si>
    <t>Commune de Valtournenche</t>
  </si>
  <si>
    <t>Piazza della Chiesa n. 1   ITALIE Valle d'Aosta/Vallée d'Aoste Valle d'Aosta/Vallée d'Aoste</t>
  </si>
  <si>
    <t>Valtournenche (AO)</t>
  </si>
  <si>
    <t>Privé</t>
  </si>
  <si>
    <t>Provence-Alpes-Côte d'Azur</t>
  </si>
  <si>
    <t>Alpes-Maritimes</t>
  </si>
  <si>
    <t>PRODIGE</t>
  </si>
  <si>
    <t>MUNICIPALITÉ DE CUNEO - SERVICE PROTECTION CIVILE</t>
  </si>
  <si>
    <t>Cuneo</t>
  </si>
  <si>
    <t>Via Roma 28   ITALIE Piemonte Cuneo</t>
  </si>
  <si>
    <t>Service Départemental d’Incendie et de Secours des Alpes de Haute Provence</t>
  </si>
  <si>
    <t>Alpes-de-Haute-Provence</t>
  </si>
  <si>
    <t>95, Avenue Henri-Jaubert   FRANCE Provence-Alpes-Côte d'Azur Alpes-de-Haute-Provence</t>
  </si>
  <si>
    <t>Digne Les Bains</t>
  </si>
  <si>
    <t>Institut Supérieur sur les Systèmes Territoriaux pour l'Innovation</t>
  </si>
  <si>
    <t>Via Pier Carlo Boggio 61   ITALIE Piemonte Torino</t>
  </si>
  <si>
    <t>[fr] Citta' di Torino</t>
  </si>
  <si>
    <t>Via Bologna 74   ITALIE Piemonte Torino</t>
  </si>
  <si>
    <t>URAMET</t>
  </si>
  <si>
    <t>AGENCE REGIONALE POUR LA PROTECTION DE L’ENVIRONNEMENT PIEMONT</t>
  </si>
  <si>
    <t>Via Pio VII 9   ITALIE Piemonte Torino</t>
  </si>
  <si>
    <t>AGENCE REGIONALE POUR LA PROTECTION DE L’ENVIRONNEMENT LIGURE</t>
  </si>
  <si>
    <t>Liguria</t>
  </si>
  <si>
    <t>Genova</t>
  </si>
  <si>
    <t>Via Bombrini 8   ITALIE Liguria Imperia</t>
  </si>
  <si>
    <t>REGION LIGURIE</t>
  </si>
  <si>
    <t>Piazza De Ferrari 1   ITALIE Liguria Genova</t>
  </si>
  <si>
    <t>NOVIMET</t>
  </si>
  <si>
    <t>Île de France</t>
  </si>
  <si>
    <t>Yvelines</t>
  </si>
  <si>
    <t>8 rue des Frères Caudron VELIZY   FRANCE Provence-Alpes-Côte d'Azur Alpes-Maritimes</t>
  </si>
  <si>
    <t>Vélizy</t>
  </si>
  <si>
    <t>ART_UP_WEB</t>
  </si>
  <si>
    <t>Région Autonome Vallée d'Aoste</t>
  </si>
  <si>
    <t>via promis 2A   ITALIE Valle d'Aosta/Vallée d'Aoste Valle d'Aosta/Vallée d'Aoste</t>
  </si>
  <si>
    <t>Insitut national de Recherche en Sciences et Technologies pour l'Environnement et l'Agriculture</t>
  </si>
  <si>
    <t>Isère</t>
  </si>
  <si>
    <t>2 rue de la papeterie BP76   FRANCE Rhône-Alpes Isère</t>
  </si>
  <si>
    <t>Saint Martin, d’Hères</t>
  </si>
  <si>
    <t>Imperia</t>
  </si>
  <si>
    <t>LieuxVivants</t>
  </si>
  <si>
    <t>Fondazione Circolo dei Lettori</t>
  </si>
  <si>
    <t>Via Bogino 9   ITALIE Piemonte Torino</t>
  </si>
  <si>
    <t>Ville de Chambéry</t>
  </si>
  <si>
    <t>B.P. 11105   FRANCE Rhône-Alpes Savoie</t>
  </si>
  <si>
    <t>Chambéry</t>
  </si>
  <si>
    <t>Fondation du Musée des Antiquités égyptiennes</t>
  </si>
  <si>
    <t>Via Accademia delle Scienze n. 6   ITALIE Piemonte Torino</t>
  </si>
  <si>
    <t>ALP-MEDITERR</t>
  </si>
  <si>
    <t>Parco Naturale delle Alpi Marittime</t>
  </si>
  <si>
    <t>Piazza Regina Elena n. 30   ITALIE Piemonte Cuneo</t>
  </si>
  <si>
    <t>Parc national du Mercantour</t>
  </si>
  <si>
    <t>23, rue d'Italie  51316 FRANCE Provence-Alpes-Côte d'Azur Alpes-Maritimes</t>
  </si>
  <si>
    <t>Nice cedex 1</t>
  </si>
  <si>
    <t>StraMil2</t>
  </si>
  <si>
    <t>Unione Montana Alta Val Tanaro</t>
  </si>
  <si>
    <t>Piazza Carrara   ITALIE Piemonte Cuneo</t>
  </si>
  <si>
    <t>SIVOM de la Roya</t>
  </si>
  <si>
    <t>1, place du Général de Gaulle MARIE DE TENDE  FRANCE Provence-Alpes-Côte d'Azur Alpes-Maritimes</t>
  </si>
  <si>
    <t>Comune di Triora</t>
  </si>
  <si>
    <t>Corso Italia 9   ITALIE Piemonte Cuneo</t>
  </si>
  <si>
    <t>Triora</t>
  </si>
  <si>
    <t>ITINERAS</t>
  </si>
  <si>
    <t>MAIRIE ST GERVAIS LES BAINS</t>
  </si>
  <si>
    <t>50, Avenue du Mont d'Arbois   FRANCE Rhône-Alpes Haute-Savoie</t>
  </si>
  <si>
    <t>Saint-Gervais-les-Bains</t>
  </si>
  <si>
    <t>COMMUNE DE VALGRISENCHE</t>
  </si>
  <si>
    <t>Capoluogo 9   ITALIE Valle d'Aosta/Vallée d'Aoste Valle d'Aosta/Vallée d'Aoste</t>
  </si>
  <si>
    <t>Valgrisenche</t>
  </si>
  <si>
    <t>NTC</t>
  </si>
  <si>
    <t>Azienda Turistica Locale del Cuneese - Valli Alpine e Città d'Arte</t>
  </si>
  <si>
    <t>Azienda Turistica Locale del Cuneese</t>
  </si>
  <si>
    <t>Via Vittorio Amedeo II, 8 A   ITALIE Piemonte Cuneo</t>
  </si>
  <si>
    <t>Agence de Developpement Touristique des Alpes de Haute-Provence</t>
  </si>
  <si>
    <t>Immeuble François Mitterrand BP 170  FRANCE Provence-Alpes-Côte d'Azur Alpes-de-Haute-Provence</t>
  </si>
  <si>
    <t>JARDIVAL</t>
  </si>
  <si>
    <t>CONSEIL DEPARTEMENTAL DES ALPES-MARITIMES</t>
  </si>
  <si>
    <t>147 bd du Mercantour  3007 FRANCE Provence-Alpes-Côte d'Azur Alpes-Maritimes</t>
  </si>
  <si>
    <t>COMMUNE DE MENTON</t>
  </si>
  <si>
    <t>Mairie de Menton  69 FRANCE Provence-Alpes-Côte d'Azur Alpes-Maritimes</t>
  </si>
  <si>
    <t>COMMUNE DE SAN REMO</t>
  </si>
  <si>
    <t>Corso Cavallotti 59   ITALIE Liguria Imperia</t>
  </si>
  <si>
    <t>COMMUNE DE CANNES</t>
  </si>
  <si>
    <t>Mairie de Cannes  30140 FRANCE Provence-Alpes-Côte d'Azur Alpes-Maritimes</t>
  </si>
  <si>
    <t>COMMUNE DE GRASSE</t>
  </si>
  <si>
    <t>Mairie de Grasse  12069 FRANCE Provence-Alpes-Côte d'Azur Alpes-Maritimes</t>
  </si>
  <si>
    <t>PROVINCE D'IMPERIA</t>
  </si>
  <si>
    <t>Provincia di Imperia</t>
  </si>
  <si>
    <t>Amministrazione Provinciale di Imperia,Via Matteotti, 147   ITALIE Liguria Imperia</t>
  </si>
  <si>
    <t>COMITE REGIONAL DU TOURISME COTE D'AZUR</t>
  </si>
  <si>
    <t>455 promenade des Anglais  53126 FRANCE Provence-Alpes-Côte d'Azur Alpes-Maritimes</t>
  </si>
  <si>
    <t>Commune di Costarainera</t>
  </si>
  <si>
    <t>Piazza Vittorio Emanuele II 7   ITALIE Liguria Imperia</t>
  </si>
  <si>
    <t>Agence Régionale pour la Promotion “InLiguria”</t>
  </si>
  <si>
    <t>NAT+CULT</t>
  </si>
  <si>
    <t>Area Protetta Regionale Giardini Botanici Hanbury</t>
  </si>
  <si>
    <t>Corso Montecarlo 43   ITALIE Liguria Imperia</t>
  </si>
  <si>
    <t>Ventimiglia</t>
  </si>
  <si>
    <t>Piazza Roma n. 2   ITALIE Liguria Imperia</t>
  </si>
  <si>
    <t>Ville de Ventimiglia</t>
  </si>
  <si>
    <t>Piazza della Liberta' 3   ITALIE Liguria Imperia</t>
  </si>
  <si>
    <t>Ville de Airole</t>
  </si>
  <si>
    <t>Airole</t>
  </si>
  <si>
    <t>Piazza Padre G. Viale, 2   ITALIE Liguria Imperia</t>
  </si>
  <si>
    <t>Ville de Olivetta San Michele</t>
  </si>
  <si>
    <t>Viale Rimembranze  n. 4   ITALIE Liguria Imperia</t>
  </si>
  <si>
    <t>Olivetta San Michele</t>
  </si>
  <si>
    <t>Unité expérimentale Villa Thuret et Jardin Botanique (Institut National de la Recherche Agronomique PACA)</t>
  </si>
  <si>
    <t>228 route de l'Aérodrome 84914 AVIGNON 9 FRANCE Provence-Alpes-Côte d'Azur Alpes-Maritimes</t>
  </si>
  <si>
    <t>Avignon</t>
  </si>
  <si>
    <t>Jardin Botanique Exotique de Val Rahmeh (Muséum National d'Histoire naturelle)</t>
  </si>
  <si>
    <t>Avenue Saint Jaques   FRANCE Provence-Alpes-Côte d'Azur Alpes-Maritimes</t>
  </si>
  <si>
    <t>Menton</t>
  </si>
  <si>
    <t>Mairie de Sospel</t>
  </si>
  <si>
    <t>Place Saint Pierre, 1   FRANCE Provence-Alpes-Côte d'Azur Alpes-Maritimes</t>
  </si>
  <si>
    <t>Sospel</t>
  </si>
  <si>
    <t>Borderscapes</t>
  </si>
  <si>
    <t>Fondazione Dravelli</t>
  </si>
  <si>
    <t>Via Praciosa 11   ITALIE Piemonte Torino</t>
  </si>
  <si>
    <t>Moncalieri</t>
  </si>
  <si>
    <t>Airelles Vidéo</t>
  </si>
  <si>
    <t>Bouches-du-Rhône</t>
  </si>
  <si>
    <t>Place Romée de Villeneuve  Lou Ligourès   FRANCE Provence-Alpes-Côte d'Azur Alpes-de-Haute-Provence</t>
  </si>
  <si>
    <t>Aix-en-Provence</t>
  </si>
  <si>
    <t>REVAL</t>
  </si>
  <si>
    <t>Chambéry Tourisme &amp; Congrés</t>
  </si>
  <si>
    <t>5 bis place du palais de justice   FRANCE Rhône-Alpes Savoie</t>
  </si>
  <si>
    <t>Chambéry Cyclisme Organisation</t>
  </si>
  <si>
    <t>Chemin des Ecureuils, 211   FRANCE Rhône-Alpes Savoie</t>
  </si>
  <si>
    <t>Commune de Les Deserts</t>
  </si>
  <si>
    <t>Mairie /La Combe   FRANCE Rhône-Alpes Savoie</t>
  </si>
  <si>
    <t>Les Deserts</t>
  </si>
  <si>
    <t>SAS VELORIZONS</t>
  </si>
  <si>
    <t>route d’Apremont 45   FRANCE Rhône-Alpes Savoie</t>
  </si>
  <si>
    <t>Barberaz</t>
  </si>
  <si>
    <t>MUNICIPALITÉ DE CUNEO - SECTEUR ENVIRONNEMENT ET TERRITOIRE</t>
  </si>
  <si>
    <t>VIA ROMA 28   ITALIE Piemonte Cuneo</t>
  </si>
  <si>
    <t>CONITOURS - Consorzio Operatori Turistici Provincia di Cuneo</t>
  </si>
  <si>
    <t>Via Avogadro, 32   ITALIE Piemonte Cuneo</t>
  </si>
  <si>
    <t>TeTra sas</t>
  </si>
  <si>
    <t>Via San Germano 4   ITALIE Piemonte Torino</t>
  </si>
  <si>
    <t>Fondazione Torino Wireless</t>
  </si>
  <si>
    <t>Via Morosini 19   ITALIE Piemonte Torino</t>
  </si>
  <si>
    <t>TourScience</t>
  </si>
  <si>
    <t>Centre de Recherches sur les Ecosystèmes d'Altitude</t>
  </si>
  <si>
    <t>67, lacets du Belvédère   FRANCE Rhône-Alpes Haute-Savoie</t>
  </si>
  <si>
    <t>Commune de Torgnon</t>
  </si>
  <si>
    <t>Frazione Mongnod n.4 Località Grande Charrière, 44  ITALIE Valle d'Aosta/Vallée d'Aoste Valle d'Aosta/Vallée d'Aoste</t>
  </si>
  <si>
    <t>Torgnon</t>
  </si>
  <si>
    <t>ProGuides</t>
  </si>
  <si>
    <t>Ecole Nationale de Ski et d'Alpinisme</t>
  </si>
  <si>
    <t>35 Route du Bouchet   FRANCE Rhône-Alpes Haute-Savoie</t>
  </si>
  <si>
    <t>Syndicat National des Guides de Montagne</t>
  </si>
  <si>
    <t>50, voie Albert Einstein ALPESPACE - Bâtiment Le Neptune  FRANCE Rhône-Alpes Savoie</t>
  </si>
  <si>
    <t>Union Valdotaine des Guides de Haute Montagne</t>
  </si>
  <si>
    <t>Via Monte Emilius, 13/a   ITALIE Valle d'Aosta/Vallée d'Aoste Valle d'Aosta/Vallée d'Aoste</t>
  </si>
  <si>
    <t>VéloViso</t>
  </si>
  <si>
    <t>Comune di Saluzzo</t>
  </si>
  <si>
    <t>Via Macallé 9   ITALIE Piemonte Cuneo</t>
  </si>
  <si>
    <t>Saluzzo</t>
  </si>
  <si>
    <t>Communauté de communes du Guillestrois</t>
  </si>
  <si>
    <t>Hautes-Alpes</t>
  </si>
  <si>
    <t>Passage des écoles  12 FRANCE Provence-Alpes-Côte d'Azur Hautes-Alpes</t>
  </si>
  <si>
    <t>Guillestre</t>
  </si>
  <si>
    <t>Co.Sa.T</t>
  </si>
  <si>
    <t>Autorité Sanitaire Locale TO2</t>
  </si>
  <si>
    <t>Corso Svizzera 164   ITALIE Piemonte Torino</t>
  </si>
  <si>
    <t>FONDATION EDITH SELTZER</t>
  </si>
  <si>
    <t>118 route de GRENOBLE   FRANCE Provence-Alpes-Côte d'Azur Hautes-Alpes</t>
  </si>
  <si>
    <t>Briançon</t>
  </si>
  <si>
    <t>e-Rés@mont</t>
  </si>
  <si>
    <t>Agence Unité Sanitaire Locale de la Vallée d’Aoste</t>
  </si>
  <si>
    <t>Via Guido Rey 1   ITALIE Valle d'Aosta/Vallée d'Aoste Valle d'Aosta/Vallée d'Aoste</t>
  </si>
  <si>
    <t>Aosta</t>
  </si>
  <si>
    <t>Institut de formation et de recherche en médecine de montagne</t>
  </si>
  <si>
    <t>Hôpital de Chamonix, 509 route des Pèlerins   FRANCE Rhône-Alpes Haute-Savoie</t>
  </si>
  <si>
    <t>Conseil National de Recherches-Institut de Physiologie Clinique</t>
  </si>
  <si>
    <t>Toscana</t>
  </si>
  <si>
    <t>Pisa</t>
  </si>
  <si>
    <t>Via Moruzzi 1   ITALIE Toscana Pisa</t>
  </si>
  <si>
    <t>x</t>
  </si>
  <si>
    <t>Nom de l'opération</t>
  </si>
  <si>
    <t>Total Plan Partenaire
(Syn.)</t>
  </si>
  <si>
    <t>FEDER
(Syn.)</t>
  </si>
  <si>
    <t>Total 
CPN
 (Syn.)</t>
  </si>
  <si>
    <t>Valdieri</t>
  </si>
  <si>
    <t>Tende</t>
  </si>
  <si>
    <t>Nice cedex 3</t>
  </si>
  <si>
    <t>Cannes</t>
  </si>
  <si>
    <t>Grasse</t>
  </si>
  <si>
    <t>Sanremo</t>
  </si>
  <si>
    <t>Costarainera</t>
  </si>
  <si>
    <t>Chamonix Mont-Blanc</t>
  </si>
  <si>
    <t>Francin</t>
  </si>
  <si>
    <t>Garessio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</si>
</sst>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3"/>
      <name val="Calibri"/>
      <family val="2"/>
      <scheme val="minor"/>
    </font>
    <font>
      <b/>
      <sz val="9"/>
      <color theme="3"/>
      <name val="Calibri"/>
      <family val="2"/>
      <scheme val="minor"/>
    </font>
    <font>
      <b/>
      <sz val="8"/>
      <color theme="3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tted">
        <color theme="3"/>
      </left>
      <right style="dotted">
        <color theme="3"/>
      </right>
      <top style="dotted">
        <color theme="3"/>
      </top>
      <bottom style="dotted">
        <color theme="3"/>
      </bottom>
      <diagonal/>
    </border>
    <border>
      <left style="dotted">
        <color theme="3"/>
      </left>
      <right style="dotted">
        <color theme="3"/>
      </right>
      <top style="dotted">
        <color theme="3"/>
      </top>
      <bottom/>
      <diagonal/>
    </border>
    <border>
      <left style="dotted">
        <color theme="3"/>
      </left>
      <right style="dotted">
        <color theme="3"/>
      </right>
      <top/>
      <bottom style="dotted">
        <color theme="3"/>
      </bottom>
      <diagonal/>
    </border>
    <border>
      <left style="dotted">
        <color theme="3"/>
      </left>
      <right style="dotted">
        <color theme="3"/>
      </right>
      <top style="medium">
        <color theme="3"/>
      </top>
      <bottom style="dotted">
        <color theme="3"/>
      </bottom>
      <diagonal/>
    </border>
    <border>
      <left style="dotted">
        <color theme="3"/>
      </left>
      <right style="dotted">
        <color theme="3"/>
      </right>
      <top style="dotted">
        <color theme="3"/>
      </top>
      <bottom style="medium">
        <color theme="3"/>
      </bottom>
      <diagonal/>
    </border>
    <border>
      <left style="dotted">
        <color theme="3"/>
      </left>
      <right style="dotted">
        <color theme="3"/>
      </right>
      <top style="dotted">
        <color theme="3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theme="3"/>
      </left>
      <right/>
      <top style="dotted">
        <color theme="3"/>
      </top>
      <bottom style="medium">
        <color theme="3"/>
      </bottom>
      <diagonal/>
    </border>
    <border>
      <left/>
      <right/>
      <top style="dotted">
        <color theme="3"/>
      </top>
      <bottom style="medium">
        <color theme="3"/>
      </bottom>
      <diagonal/>
    </border>
    <border>
      <left/>
      <right style="dotted">
        <color theme="3"/>
      </right>
      <top style="dotted">
        <color theme="3"/>
      </top>
      <bottom style="medium">
        <color theme="3"/>
      </bottom>
      <diagonal/>
    </border>
    <border>
      <left style="dotted">
        <color theme="3"/>
      </left>
      <right style="dotted">
        <color theme="3"/>
      </right>
      <top/>
      <bottom/>
      <diagonal/>
    </border>
    <border>
      <left style="dotted">
        <color theme="3"/>
      </left>
      <right style="dotted">
        <color theme="3"/>
      </right>
      <top/>
      <bottom style="medium">
        <color indexed="64"/>
      </bottom>
      <diagonal/>
    </border>
    <border>
      <left style="dotted">
        <color theme="3"/>
      </left>
      <right style="dotted">
        <color theme="3"/>
      </right>
      <top style="dotted">
        <color theme="3"/>
      </top>
      <bottom style="thin">
        <color theme="3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3">
    <xf numFmtId="0" fontId="0" fillId="0" borderId="0" xfId="0"/>
    <xf numFmtId="0" fontId="18" fillId="0" borderId="0" xfId="0" applyFont="1"/>
    <xf numFmtId="0" fontId="19" fillId="0" borderId="10" xfId="0" applyFont="1" applyBorder="1" applyAlignment="1">
      <alignment horizontal="center" textRotation="90"/>
    </xf>
    <xf numFmtId="0" fontId="18" fillId="0" borderId="10" xfId="0" applyFont="1" applyBorder="1"/>
    <xf numFmtId="0" fontId="19" fillId="33" borderId="10" xfId="0" applyFont="1" applyFill="1" applyBorder="1" applyAlignment="1">
      <alignment horizontal="center" textRotation="90"/>
    </xf>
    <xf numFmtId="0" fontId="19" fillId="33" borderId="10" xfId="0" applyFont="1" applyFill="1" applyBorder="1" applyAlignment="1">
      <alignment horizontal="center" vertical="center"/>
    </xf>
    <xf numFmtId="0" fontId="18" fillId="34" borderId="10" xfId="0" applyFont="1" applyFill="1" applyBorder="1"/>
    <xf numFmtId="0" fontId="18" fillId="0" borderId="10" xfId="0" applyFont="1" applyFill="1" applyBorder="1"/>
    <xf numFmtId="0" fontId="18" fillId="0" borderId="0" xfId="0" applyFont="1" applyFill="1"/>
    <xf numFmtId="0" fontId="18" fillId="0" borderId="11" xfId="0" applyFont="1" applyFill="1" applyBorder="1"/>
    <xf numFmtId="0" fontId="18" fillId="0" borderId="12" xfId="0" applyFont="1" applyFill="1" applyBorder="1"/>
    <xf numFmtId="0" fontId="18" fillId="34" borderId="13" xfId="0" applyFont="1" applyFill="1" applyBorder="1"/>
    <xf numFmtId="0" fontId="18" fillId="34" borderId="14" xfId="0" applyFont="1" applyFill="1" applyBorder="1"/>
    <xf numFmtId="0" fontId="19" fillId="33" borderId="10" xfId="0" applyFont="1" applyFill="1" applyBorder="1" applyAlignment="1">
      <alignment horizontal="center" vertical="center" textRotation="90"/>
    </xf>
    <xf numFmtId="0" fontId="18" fillId="34" borderId="12" xfId="0" applyFont="1" applyFill="1" applyBorder="1"/>
    <xf numFmtId="0" fontId="18" fillId="0" borderId="13" xfId="0" applyFont="1" applyFill="1" applyBorder="1"/>
    <xf numFmtId="0" fontId="18" fillId="34" borderId="15" xfId="0" applyFont="1" applyFill="1" applyBorder="1"/>
    <xf numFmtId="0" fontId="18" fillId="0" borderId="16" xfId="0" applyFont="1" applyFill="1" applyBorder="1"/>
    <xf numFmtId="0" fontId="18" fillId="0" borderId="10" xfId="0" applyFont="1" applyBorder="1" applyAlignment="1">
      <alignment horizontal="center"/>
    </xf>
    <xf numFmtId="0" fontId="18" fillId="0" borderId="10" xfId="0" applyFont="1" applyFill="1" applyBorder="1" applyAlignment="1">
      <alignment horizontal="center"/>
    </xf>
    <xf numFmtId="0" fontId="18" fillId="34" borderId="13" xfId="0" applyFont="1" applyFill="1" applyBorder="1" applyAlignment="1">
      <alignment horizontal="center"/>
    </xf>
    <xf numFmtId="0" fontId="18" fillId="34" borderId="10" xfId="0" applyFont="1" applyFill="1" applyBorder="1" applyAlignment="1">
      <alignment horizontal="center"/>
    </xf>
    <xf numFmtId="0" fontId="18" fillId="34" borderId="15" xfId="0" applyFont="1" applyFill="1" applyBorder="1" applyAlignment="1">
      <alignment horizontal="center"/>
    </xf>
    <xf numFmtId="0" fontId="18" fillId="0" borderId="12" xfId="0" applyFont="1" applyFill="1" applyBorder="1" applyAlignment="1">
      <alignment horizontal="center"/>
    </xf>
    <xf numFmtId="0" fontId="18" fillId="34" borderId="14" xfId="0" applyFont="1" applyFill="1" applyBorder="1" applyAlignment="1">
      <alignment horizontal="center"/>
    </xf>
    <xf numFmtId="0" fontId="18" fillId="0" borderId="11" xfId="0" applyFont="1" applyFill="1" applyBorder="1" applyAlignment="1">
      <alignment horizontal="center"/>
    </xf>
    <xf numFmtId="0" fontId="18" fillId="0" borderId="13" xfId="0" applyFont="1" applyFill="1" applyBorder="1" applyAlignment="1">
      <alignment horizontal="center"/>
    </xf>
    <xf numFmtId="0" fontId="18" fillId="34" borderId="12" xfId="0" applyFont="1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10" xfId="0" applyFont="1" applyBorder="1" applyAlignment="1">
      <alignment wrapText="1"/>
    </xf>
    <xf numFmtId="0" fontId="18" fillId="0" borderId="10" xfId="0" applyFont="1" applyFill="1" applyBorder="1" applyAlignment="1">
      <alignment wrapText="1"/>
    </xf>
    <xf numFmtId="0" fontId="18" fillId="34" borderId="13" xfId="0" applyFont="1" applyFill="1" applyBorder="1" applyAlignment="1">
      <alignment wrapText="1"/>
    </xf>
    <xf numFmtId="0" fontId="18" fillId="34" borderId="10" xfId="0" applyFont="1" applyFill="1" applyBorder="1" applyAlignment="1">
      <alignment wrapText="1"/>
    </xf>
    <xf numFmtId="0" fontId="18" fillId="34" borderId="15" xfId="0" applyFont="1" applyFill="1" applyBorder="1" applyAlignment="1">
      <alignment wrapText="1"/>
    </xf>
    <xf numFmtId="0" fontId="18" fillId="0" borderId="12" xfId="0" applyFont="1" applyFill="1" applyBorder="1" applyAlignment="1">
      <alignment wrapText="1"/>
    </xf>
    <xf numFmtId="0" fontId="18" fillId="34" borderId="14" xfId="0" applyFont="1" applyFill="1" applyBorder="1" applyAlignment="1">
      <alignment wrapText="1"/>
    </xf>
    <xf numFmtId="0" fontId="18" fillId="0" borderId="11" xfId="0" applyFont="1" applyFill="1" applyBorder="1" applyAlignment="1">
      <alignment wrapText="1"/>
    </xf>
    <xf numFmtId="0" fontId="18" fillId="0" borderId="13" xfId="0" applyFont="1" applyFill="1" applyBorder="1" applyAlignment="1">
      <alignment wrapText="1"/>
    </xf>
    <xf numFmtId="0" fontId="18" fillId="34" borderId="12" xfId="0" applyFont="1" applyFill="1" applyBorder="1" applyAlignment="1">
      <alignment wrapText="1"/>
    </xf>
    <xf numFmtId="0" fontId="18" fillId="0" borderId="15" xfId="0" applyFont="1" applyFill="1" applyBorder="1"/>
    <xf numFmtId="0" fontId="18" fillId="0" borderId="15" xfId="0" applyFont="1" applyFill="1" applyBorder="1" applyAlignment="1">
      <alignment horizontal="center"/>
    </xf>
    <xf numFmtId="0" fontId="18" fillId="0" borderId="15" xfId="0" applyFont="1" applyFill="1" applyBorder="1" applyAlignment="1">
      <alignment wrapText="1"/>
    </xf>
    <xf numFmtId="164" fontId="18" fillId="0" borderId="10" xfId="0" applyNumberFormat="1" applyFont="1" applyBorder="1" applyAlignment="1">
      <alignment wrapText="1"/>
    </xf>
    <xf numFmtId="0" fontId="18" fillId="0" borderId="12" xfId="0" applyFont="1" applyBorder="1"/>
    <xf numFmtId="0" fontId="19" fillId="33" borderId="10" xfId="0" applyFont="1" applyFill="1" applyBorder="1" applyAlignment="1">
      <alignment horizontal="center" vertical="center" wrapText="1"/>
    </xf>
    <xf numFmtId="0" fontId="18" fillId="0" borderId="17" xfId="0" applyFont="1" applyBorder="1" applyAlignment="1"/>
    <xf numFmtId="0" fontId="18" fillId="0" borderId="18" xfId="0" applyFont="1" applyBorder="1" applyAlignment="1"/>
    <xf numFmtId="0" fontId="18" fillId="0" borderId="19" xfId="0" applyFont="1" applyBorder="1" applyAlignment="1"/>
    <xf numFmtId="0" fontId="18" fillId="34" borderId="20" xfId="0" applyFont="1" applyFill="1" applyBorder="1"/>
    <xf numFmtId="0" fontId="18" fillId="34" borderId="20" xfId="0" applyFont="1" applyFill="1" applyBorder="1" applyAlignment="1">
      <alignment horizontal="center"/>
    </xf>
    <xf numFmtId="0" fontId="18" fillId="34" borderId="20" xfId="0" applyFont="1" applyFill="1" applyBorder="1" applyAlignment="1">
      <alignment wrapText="1"/>
    </xf>
    <xf numFmtId="0" fontId="18" fillId="0" borderId="0" xfId="0" applyFont="1" applyFill="1" applyBorder="1"/>
    <xf numFmtId="164" fontId="18" fillId="0" borderId="12" xfId="0" applyNumberFormat="1" applyFont="1" applyBorder="1" applyAlignment="1">
      <alignment wrapText="1"/>
    </xf>
    <xf numFmtId="164" fontId="20" fillId="0" borderId="15" xfId="0" applyNumberFormat="1" applyFont="1" applyBorder="1" applyAlignment="1">
      <alignment wrapText="1"/>
    </xf>
    <xf numFmtId="0" fontId="18" fillId="0" borderId="20" xfId="0" applyFont="1" applyFill="1" applyBorder="1"/>
    <xf numFmtId="0" fontId="18" fillId="0" borderId="20" xfId="0" applyFont="1" applyFill="1" applyBorder="1" applyAlignment="1">
      <alignment horizontal="center"/>
    </xf>
    <xf numFmtId="0" fontId="18" fillId="0" borderId="20" xfId="0" applyFont="1" applyFill="1" applyBorder="1" applyAlignment="1">
      <alignment wrapText="1"/>
    </xf>
    <xf numFmtId="0" fontId="18" fillId="0" borderId="21" xfId="0" applyFont="1" applyFill="1" applyBorder="1"/>
    <xf numFmtId="0" fontId="18" fillId="0" borderId="22" xfId="0" applyFont="1" applyFill="1" applyBorder="1"/>
    <xf numFmtId="0" fontId="18" fillId="0" borderId="22" xfId="0" applyFont="1" applyFill="1" applyBorder="1" applyAlignment="1">
      <alignment horizontal="center"/>
    </xf>
    <xf numFmtId="0" fontId="18" fillId="0" borderId="22" xfId="0" applyFont="1" applyFill="1" applyBorder="1" applyAlignment="1">
      <alignment wrapText="1"/>
    </xf>
    <xf numFmtId="164" fontId="20" fillId="0" borderId="22" xfId="0" applyNumberFormat="1" applyFont="1" applyBorder="1" applyAlignment="1">
      <alignment wrapText="1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15"/>
  <sheetViews>
    <sheetView tabSelected="1" topLeftCell="N1" zoomScale="115" zoomScaleNormal="115" workbookViewId="0">
      <selection activeCell="E20" sqref="E20"/>
    </sheetView>
  </sheetViews>
  <sheetFormatPr baseColWidth="10" defaultRowHeight="11.25"/>
  <cols>
    <col min="1" max="3" width="3.140625" style="1" bestFit="1" customWidth="1"/>
    <col min="4" max="4" width="21" style="1" bestFit="1" customWidth="1"/>
    <col min="5" max="5" width="6" style="29" customWidth="1"/>
    <col min="6" max="6" width="75.140625" style="1" bestFit="1" customWidth="1"/>
    <col min="7" max="7" width="6.5703125" style="1" customWidth="1"/>
    <col min="8" max="8" width="7.140625" style="1" customWidth="1"/>
    <col min="9" max="10" width="20" style="1" bestFit="1" customWidth="1"/>
    <col min="11" max="11" width="38" style="1" bestFit="1" customWidth="1"/>
    <col min="12" max="12" width="14.7109375" style="1" bestFit="1" customWidth="1"/>
    <col min="13" max="13" width="14.85546875" style="1" bestFit="1" customWidth="1"/>
    <col min="14" max="14" width="21.28515625" style="1" bestFit="1" customWidth="1"/>
    <col min="15" max="15" width="10.7109375" style="1" bestFit="1" customWidth="1"/>
    <col min="16" max="16" width="15" style="1" bestFit="1" customWidth="1"/>
    <col min="17" max="17" width="14.7109375" style="1" bestFit="1" customWidth="1"/>
    <col min="18" max="18" width="23" style="1" bestFit="1" customWidth="1"/>
    <col min="19" max="19" width="48.5703125" style="1" bestFit="1" customWidth="1"/>
    <col min="20" max="20" width="50.7109375" style="1" bestFit="1" customWidth="1"/>
    <col min="21" max="16384" width="11.42578125" style="1"/>
  </cols>
  <sheetData>
    <row r="1" spans="1:16" s="2" customFormat="1" ht="62.25">
      <c r="A1" s="4" t="s">
        <v>0</v>
      </c>
      <c r="B1" s="4" t="s">
        <v>1</v>
      </c>
      <c r="C1" s="4" t="s">
        <v>2</v>
      </c>
      <c r="D1" s="5" t="s">
        <v>220</v>
      </c>
      <c r="E1" s="13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10</v>
      </c>
      <c r="M1" s="5" t="s">
        <v>11</v>
      </c>
      <c r="N1" s="5" t="s">
        <v>221</v>
      </c>
      <c r="O1" s="5" t="s">
        <v>222</v>
      </c>
      <c r="P1" s="45" t="s">
        <v>223</v>
      </c>
    </row>
    <row r="2" spans="1:16" ht="22.5">
      <c r="A2" s="3">
        <v>2</v>
      </c>
      <c r="B2" s="3">
        <v>2</v>
      </c>
      <c r="C2" s="3">
        <v>1</v>
      </c>
      <c r="D2" s="3" t="s">
        <v>12</v>
      </c>
      <c r="E2" s="18" t="s">
        <v>219</v>
      </c>
      <c r="F2" s="3" t="s">
        <v>13</v>
      </c>
      <c r="G2" s="3" t="s">
        <v>14</v>
      </c>
      <c r="H2" s="3" t="s">
        <v>15</v>
      </c>
      <c r="I2" s="3" t="s">
        <v>16</v>
      </c>
      <c r="J2" s="3" t="s">
        <v>16</v>
      </c>
      <c r="K2" s="30" t="s">
        <v>17</v>
      </c>
      <c r="L2" s="3">
        <v>11013</v>
      </c>
      <c r="M2" s="30" t="s">
        <v>18</v>
      </c>
      <c r="N2" s="43">
        <v>358791</v>
      </c>
      <c r="O2" s="43">
        <v>304972.5</v>
      </c>
      <c r="P2" s="43">
        <v>53818.5</v>
      </c>
    </row>
    <row r="3" spans="1:16" ht="33.75">
      <c r="A3" s="7">
        <v>2</v>
      </c>
      <c r="B3" s="7">
        <v>2</v>
      </c>
      <c r="C3" s="7">
        <v>1</v>
      </c>
      <c r="D3" s="7" t="s">
        <v>12</v>
      </c>
      <c r="E3" s="19"/>
      <c r="F3" s="7" t="s">
        <v>35</v>
      </c>
      <c r="G3" s="7" t="s">
        <v>14</v>
      </c>
      <c r="H3" s="7" t="s">
        <v>15</v>
      </c>
      <c r="I3" s="7" t="s">
        <v>16</v>
      </c>
      <c r="J3" s="7" t="s">
        <v>16</v>
      </c>
      <c r="K3" s="31" t="s">
        <v>37</v>
      </c>
      <c r="L3" s="7">
        <v>11020</v>
      </c>
      <c r="M3" s="31" t="s">
        <v>38</v>
      </c>
      <c r="N3" s="43">
        <v>196400</v>
      </c>
      <c r="O3" s="43">
        <v>166940</v>
      </c>
      <c r="P3" s="43">
        <v>29460</v>
      </c>
    </row>
    <row r="4" spans="1:16" s="8" customFormat="1">
      <c r="A4" s="3">
        <v>2</v>
      </c>
      <c r="B4" s="3">
        <v>2</v>
      </c>
      <c r="C4" s="3">
        <v>1</v>
      </c>
      <c r="D4" s="3" t="s">
        <v>12</v>
      </c>
      <c r="E4" s="18"/>
      <c r="F4" s="3" t="s">
        <v>31</v>
      </c>
      <c r="G4" s="3" t="s">
        <v>14</v>
      </c>
      <c r="H4" s="3" t="s">
        <v>15</v>
      </c>
      <c r="I4" s="3" t="s">
        <v>32</v>
      </c>
      <c r="J4" s="3" t="s">
        <v>33</v>
      </c>
      <c r="K4" s="30" t="s">
        <v>34</v>
      </c>
      <c r="L4" s="3">
        <v>10135</v>
      </c>
      <c r="M4" s="30" t="s">
        <v>33</v>
      </c>
      <c r="N4" s="43">
        <v>296000</v>
      </c>
      <c r="O4" s="43">
        <v>251600</v>
      </c>
      <c r="P4" s="43">
        <v>44400</v>
      </c>
    </row>
    <row r="5" spans="1:16" s="8" customFormat="1">
      <c r="A5" s="3">
        <v>2</v>
      </c>
      <c r="B5" s="3">
        <v>2</v>
      </c>
      <c r="C5" s="3">
        <v>1</v>
      </c>
      <c r="D5" s="3" t="s">
        <v>12</v>
      </c>
      <c r="E5" s="18"/>
      <c r="F5" s="3" t="s">
        <v>20</v>
      </c>
      <c r="G5" s="3" t="s">
        <v>14</v>
      </c>
      <c r="H5" s="3" t="s">
        <v>21</v>
      </c>
      <c r="I5" s="3" t="s">
        <v>22</v>
      </c>
      <c r="J5" s="3" t="s">
        <v>23</v>
      </c>
      <c r="K5" s="30" t="s">
        <v>24</v>
      </c>
      <c r="L5" s="3" t="s">
        <v>25</v>
      </c>
      <c r="M5" s="30" t="s">
        <v>26</v>
      </c>
      <c r="N5" s="43">
        <v>150500</v>
      </c>
      <c r="O5" s="43">
        <v>127925</v>
      </c>
      <c r="P5" s="43">
        <v>22575</v>
      </c>
    </row>
    <row r="6" spans="1:16" s="8" customFormat="1" ht="22.5">
      <c r="A6" s="7">
        <v>2</v>
      </c>
      <c r="B6" s="7">
        <v>2</v>
      </c>
      <c r="C6" s="7">
        <v>1</v>
      </c>
      <c r="D6" s="7" t="s">
        <v>12</v>
      </c>
      <c r="E6" s="19"/>
      <c r="F6" s="7" t="s">
        <v>39</v>
      </c>
      <c r="G6" s="7" t="s">
        <v>14</v>
      </c>
      <c r="H6" s="7" t="s">
        <v>15</v>
      </c>
      <c r="I6" s="7" t="s">
        <v>16</v>
      </c>
      <c r="J6" s="7" t="s">
        <v>16</v>
      </c>
      <c r="K6" s="31" t="s">
        <v>40</v>
      </c>
      <c r="L6" s="7">
        <v>11028</v>
      </c>
      <c r="M6" s="31" t="s">
        <v>41</v>
      </c>
      <c r="N6" s="43">
        <v>149730.43</v>
      </c>
      <c r="O6" s="43">
        <v>127270.93</v>
      </c>
      <c r="P6" s="43">
        <v>22459.5</v>
      </c>
    </row>
    <row r="7" spans="1:16" s="8" customFormat="1" ht="22.5">
      <c r="A7" s="3">
        <v>2</v>
      </c>
      <c r="B7" s="3">
        <v>2</v>
      </c>
      <c r="C7" s="3">
        <v>1</v>
      </c>
      <c r="D7" s="3" t="s">
        <v>12</v>
      </c>
      <c r="E7" s="18"/>
      <c r="F7" s="3" t="s">
        <v>27</v>
      </c>
      <c r="G7" s="3" t="s">
        <v>14</v>
      </c>
      <c r="H7" s="3" t="s">
        <v>21</v>
      </c>
      <c r="I7" s="3" t="s">
        <v>22</v>
      </c>
      <c r="J7" s="3" t="s">
        <v>28</v>
      </c>
      <c r="K7" s="30" t="s">
        <v>29</v>
      </c>
      <c r="L7" s="3">
        <v>74400</v>
      </c>
      <c r="M7" s="30" t="s">
        <v>30</v>
      </c>
      <c r="N7" s="43">
        <v>116000</v>
      </c>
      <c r="O7" s="43">
        <v>98600</v>
      </c>
      <c r="P7" s="43">
        <v>17400</v>
      </c>
    </row>
    <row r="8" spans="1:16" s="8" customFormat="1" ht="12" thickBot="1">
      <c r="A8" s="44"/>
      <c r="B8" s="46"/>
      <c r="C8" s="47"/>
      <c r="D8" s="47"/>
      <c r="E8" s="47"/>
      <c r="F8" s="47"/>
      <c r="G8" s="47"/>
      <c r="H8" s="47"/>
      <c r="I8" s="47"/>
      <c r="J8" s="47"/>
      <c r="K8" s="47"/>
      <c r="L8" s="47"/>
      <c r="M8" s="48"/>
      <c r="N8" s="54">
        <f>SUM(N2:N7)</f>
        <v>1267421.43</v>
      </c>
      <c r="O8" s="54">
        <f t="shared" ref="O8:P8" si="0">SUM(O2:O7)</f>
        <v>1077308.43</v>
      </c>
      <c r="P8" s="54">
        <f t="shared" si="0"/>
        <v>190113</v>
      </c>
    </row>
    <row r="9" spans="1:16" s="8" customFormat="1">
      <c r="A9" s="11">
        <v>3</v>
      </c>
      <c r="B9" s="11">
        <v>1</v>
      </c>
      <c r="C9" s="11">
        <v>1</v>
      </c>
      <c r="D9" s="11" t="s">
        <v>79</v>
      </c>
      <c r="E9" s="20" t="s">
        <v>219</v>
      </c>
      <c r="F9" s="11" t="s">
        <v>80</v>
      </c>
      <c r="G9" s="11" t="s">
        <v>14</v>
      </c>
      <c r="H9" s="11" t="s">
        <v>15</v>
      </c>
      <c r="I9" s="11" t="s">
        <v>32</v>
      </c>
      <c r="J9" s="11" t="s">
        <v>33</v>
      </c>
      <c r="K9" s="32" t="s">
        <v>81</v>
      </c>
      <c r="L9" s="11">
        <v>10123</v>
      </c>
      <c r="M9" s="32" t="s">
        <v>33</v>
      </c>
      <c r="N9" s="53">
        <v>356175</v>
      </c>
      <c r="O9" s="53">
        <v>302748.75</v>
      </c>
      <c r="P9" s="53">
        <v>53426.25</v>
      </c>
    </row>
    <row r="10" spans="1:16" s="8" customFormat="1" ht="22.5">
      <c r="A10" s="6">
        <v>3</v>
      </c>
      <c r="B10" s="6">
        <v>1</v>
      </c>
      <c r="C10" s="6">
        <v>1</v>
      </c>
      <c r="D10" s="6" t="s">
        <v>79</v>
      </c>
      <c r="E10" s="21"/>
      <c r="F10" s="6" t="s">
        <v>85</v>
      </c>
      <c r="G10" s="6" t="s">
        <v>14</v>
      </c>
      <c r="H10" s="6" t="s">
        <v>15</v>
      </c>
      <c r="I10" s="6" t="s">
        <v>32</v>
      </c>
      <c r="J10" s="6" t="s">
        <v>33</v>
      </c>
      <c r="K10" s="33" t="s">
        <v>86</v>
      </c>
      <c r="L10" s="6">
        <v>10123</v>
      </c>
      <c r="M10" s="33" t="s">
        <v>33</v>
      </c>
      <c r="N10" s="43">
        <v>425000</v>
      </c>
      <c r="O10" s="43">
        <v>361250</v>
      </c>
      <c r="P10" s="43">
        <v>63750</v>
      </c>
    </row>
    <row r="11" spans="1:16" s="8" customFormat="1">
      <c r="A11" s="6">
        <v>3</v>
      </c>
      <c r="B11" s="6">
        <v>1</v>
      </c>
      <c r="C11" s="6">
        <v>1</v>
      </c>
      <c r="D11" s="6" t="s">
        <v>79</v>
      </c>
      <c r="E11" s="21"/>
      <c r="F11" s="6" t="s">
        <v>82</v>
      </c>
      <c r="G11" s="6" t="s">
        <v>14</v>
      </c>
      <c r="H11" s="6" t="s">
        <v>21</v>
      </c>
      <c r="I11" s="6" t="s">
        <v>22</v>
      </c>
      <c r="J11" s="6" t="s">
        <v>23</v>
      </c>
      <c r="K11" s="33" t="s">
        <v>83</v>
      </c>
      <c r="L11" s="6">
        <v>73011</v>
      </c>
      <c r="M11" s="33" t="s">
        <v>84</v>
      </c>
      <c r="N11" s="43">
        <v>181180</v>
      </c>
      <c r="O11" s="43">
        <v>154003</v>
      </c>
      <c r="P11" s="43">
        <v>27177</v>
      </c>
    </row>
    <row r="12" spans="1:16" s="46" customFormat="1" ht="12" thickBot="1">
      <c r="N12" s="54">
        <f>SUM(N9:N11)</f>
        <v>962355</v>
      </c>
      <c r="O12" s="54">
        <f t="shared" ref="O12:P12" si="1">SUM(O9:O11)</f>
        <v>818001.75</v>
      </c>
      <c r="P12" s="54">
        <f t="shared" si="1"/>
        <v>144353.25</v>
      </c>
    </row>
    <row r="13" spans="1:16" s="8" customFormat="1">
      <c r="A13" s="10">
        <v>3</v>
      </c>
      <c r="B13" s="10">
        <v>1</v>
      </c>
      <c r="C13" s="10">
        <v>1</v>
      </c>
      <c r="D13" s="10" t="s">
        <v>87</v>
      </c>
      <c r="E13" s="23" t="s">
        <v>219</v>
      </c>
      <c r="F13" s="10" t="s">
        <v>88</v>
      </c>
      <c r="G13" s="10" t="s">
        <v>14</v>
      </c>
      <c r="H13" s="10" t="s">
        <v>15</v>
      </c>
      <c r="I13" s="10" t="s">
        <v>32</v>
      </c>
      <c r="J13" s="10" t="s">
        <v>47</v>
      </c>
      <c r="K13" s="35" t="s">
        <v>89</v>
      </c>
      <c r="L13" s="10">
        <v>12010</v>
      </c>
      <c r="M13" s="35" t="s">
        <v>224</v>
      </c>
      <c r="N13" s="53">
        <v>358500</v>
      </c>
      <c r="O13" s="53">
        <v>304725</v>
      </c>
      <c r="P13" s="53">
        <v>53775</v>
      </c>
    </row>
    <row r="14" spans="1:16" s="17" customFormat="1" ht="23.25" thickBot="1">
      <c r="A14" s="10">
        <v>3</v>
      </c>
      <c r="B14" s="10">
        <v>1</v>
      </c>
      <c r="C14" s="10">
        <v>1</v>
      </c>
      <c r="D14" s="10" t="s">
        <v>87</v>
      </c>
      <c r="E14" s="23"/>
      <c r="F14" s="10" t="s">
        <v>90</v>
      </c>
      <c r="G14" s="10" t="s">
        <v>14</v>
      </c>
      <c r="H14" s="10" t="s">
        <v>21</v>
      </c>
      <c r="I14" s="10" t="s">
        <v>43</v>
      </c>
      <c r="J14" s="10" t="s">
        <v>44</v>
      </c>
      <c r="K14" s="35" t="s">
        <v>91</v>
      </c>
      <c r="L14" s="10">
        <v>6006</v>
      </c>
      <c r="M14" s="35" t="s">
        <v>92</v>
      </c>
      <c r="N14" s="53">
        <v>240000</v>
      </c>
      <c r="O14" s="53">
        <v>204000</v>
      </c>
      <c r="P14" s="53">
        <v>36000</v>
      </c>
    </row>
    <row r="15" spans="1:16" s="8" customFormat="1" ht="12" thickBot="1">
      <c r="A15" s="47"/>
      <c r="B15" s="46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8"/>
      <c r="N15" s="54">
        <f>SUM(N13:N14)</f>
        <v>598500</v>
      </c>
      <c r="O15" s="54">
        <f t="shared" ref="O15:P15" si="2">SUM(O13:O14)</f>
        <v>508725</v>
      </c>
      <c r="P15" s="54">
        <f t="shared" si="2"/>
        <v>89775</v>
      </c>
    </row>
    <row r="16" spans="1:16" s="8" customFormat="1">
      <c r="A16" s="10">
        <v>3</v>
      </c>
      <c r="B16" s="10">
        <v>1</v>
      </c>
      <c r="C16" s="10">
        <v>1</v>
      </c>
      <c r="D16" s="10" t="s">
        <v>93</v>
      </c>
      <c r="E16" s="23" t="s">
        <v>219</v>
      </c>
      <c r="F16" s="10" t="s">
        <v>94</v>
      </c>
      <c r="G16" s="10" t="s">
        <v>14</v>
      </c>
      <c r="H16" s="10" t="s">
        <v>15</v>
      </c>
      <c r="I16" s="10" t="s">
        <v>32</v>
      </c>
      <c r="J16" s="10" t="s">
        <v>47</v>
      </c>
      <c r="K16" s="35" t="s">
        <v>95</v>
      </c>
      <c r="L16" s="10">
        <v>12075</v>
      </c>
      <c r="M16" s="35" t="s">
        <v>233</v>
      </c>
      <c r="N16" s="53">
        <v>493809.45</v>
      </c>
      <c r="O16" s="53">
        <v>419738.03</v>
      </c>
      <c r="P16" s="53">
        <v>74071.42</v>
      </c>
    </row>
    <row r="17" spans="1:16" s="8" customFormat="1">
      <c r="A17" s="7">
        <v>3</v>
      </c>
      <c r="B17" s="7">
        <v>1</v>
      </c>
      <c r="C17" s="7">
        <v>1</v>
      </c>
      <c r="D17" s="7" t="s">
        <v>93</v>
      </c>
      <c r="E17" s="19"/>
      <c r="F17" s="7" t="s">
        <v>98</v>
      </c>
      <c r="G17" s="7" t="s">
        <v>14</v>
      </c>
      <c r="H17" s="7" t="s">
        <v>15</v>
      </c>
      <c r="I17" s="7" t="s">
        <v>32</v>
      </c>
      <c r="J17" s="7" t="s">
        <v>47</v>
      </c>
      <c r="K17" s="31" t="s">
        <v>99</v>
      </c>
      <c r="L17" s="7">
        <v>18010</v>
      </c>
      <c r="M17" s="31" t="s">
        <v>100</v>
      </c>
      <c r="N17" s="53">
        <v>374790.55</v>
      </c>
      <c r="O17" s="53">
        <v>318571.96999999997</v>
      </c>
      <c r="P17" s="53">
        <v>56218.58</v>
      </c>
    </row>
    <row r="18" spans="1:16" s="8" customFormat="1" ht="22.5">
      <c r="A18" s="7">
        <v>3</v>
      </c>
      <c r="B18" s="7">
        <v>1</v>
      </c>
      <c r="C18" s="7">
        <v>1</v>
      </c>
      <c r="D18" s="7" t="s">
        <v>93</v>
      </c>
      <c r="E18" s="19"/>
      <c r="F18" s="7" t="s">
        <v>96</v>
      </c>
      <c r="G18" s="7" t="s">
        <v>14</v>
      </c>
      <c r="H18" s="7" t="s">
        <v>21</v>
      </c>
      <c r="I18" s="7" t="s">
        <v>43</v>
      </c>
      <c r="J18" s="7" t="s">
        <v>44</v>
      </c>
      <c r="K18" s="31" t="s">
        <v>97</v>
      </c>
      <c r="L18" s="7">
        <v>6430</v>
      </c>
      <c r="M18" s="31" t="s">
        <v>225</v>
      </c>
      <c r="N18" s="53">
        <v>112750</v>
      </c>
      <c r="O18" s="53">
        <v>95837.5</v>
      </c>
      <c r="P18" s="53">
        <v>16912.5</v>
      </c>
    </row>
    <row r="19" spans="1:16" s="8" customFormat="1">
      <c r="A19" s="59"/>
      <c r="B19" s="59"/>
      <c r="C19" s="59"/>
      <c r="D19" s="59"/>
      <c r="E19" s="60"/>
      <c r="F19" s="59"/>
      <c r="G19" s="59"/>
      <c r="H19" s="59"/>
      <c r="I19" s="59"/>
      <c r="J19" s="59"/>
      <c r="K19" s="61"/>
      <c r="L19" s="59"/>
      <c r="M19" s="61"/>
      <c r="N19" s="62">
        <f>SUM(N16:N18)</f>
        <v>981350</v>
      </c>
      <c r="O19" s="62">
        <f t="shared" ref="O19:P19" si="3">SUM(O16:O18)</f>
        <v>834147.5</v>
      </c>
      <c r="P19" s="62">
        <f t="shared" si="3"/>
        <v>147202.5</v>
      </c>
    </row>
    <row r="20" spans="1:16" s="8" customFormat="1" ht="22.5">
      <c r="A20" s="10">
        <v>3</v>
      </c>
      <c r="B20" s="10">
        <v>1</v>
      </c>
      <c r="C20" s="10">
        <v>1</v>
      </c>
      <c r="D20" s="10" t="s">
        <v>101</v>
      </c>
      <c r="E20" s="23" t="s">
        <v>219</v>
      </c>
      <c r="F20" s="10" t="s">
        <v>102</v>
      </c>
      <c r="G20" s="10" t="s">
        <v>14</v>
      </c>
      <c r="H20" s="10" t="s">
        <v>21</v>
      </c>
      <c r="I20" s="10" t="s">
        <v>22</v>
      </c>
      <c r="J20" s="10" t="s">
        <v>28</v>
      </c>
      <c r="K20" s="35" t="s">
        <v>103</v>
      </c>
      <c r="L20" s="10">
        <v>74170</v>
      </c>
      <c r="M20" s="35" t="s">
        <v>104</v>
      </c>
      <c r="N20" s="53">
        <v>2202060</v>
      </c>
      <c r="O20" s="53">
        <v>1871751</v>
      </c>
      <c r="P20" s="53">
        <v>330309</v>
      </c>
    </row>
    <row r="21" spans="1:16" s="8" customFormat="1" ht="22.5">
      <c r="A21" s="14">
        <v>3</v>
      </c>
      <c r="B21" s="14">
        <v>1</v>
      </c>
      <c r="C21" s="14">
        <v>1</v>
      </c>
      <c r="D21" s="14" t="s">
        <v>101</v>
      </c>
      <c r="E21" s="27"/>
      <c r="F21" s="14" t="s">
        <v>105</v>
      </c>
      <c r="G21" s="14" t="s">
        <v>14</v>
      </c>
      <c r="H21" s="14" t="s">
        <v>15</v>
      </c>
      <c r="I21" s="14" t="s">
        <v>16</v>
      </c>
      <c r="J21" s="14" t="s">
        <v>16</v>
      </c>
      <c r="K21" s="39" t="s">
        <v>106</v>
      </c>
      <c r="L21" s="14">
        <v>11010</v>
      </c>
      <c r="M21" s="39" t="s">
        <v>107</v>
      </c>
      <c r="N21" s="53">
        <v>797940</v>
      </c>
      <c r="O21" s="53">
        <v>678249</v>
      </c>
      <c r="P21" s="53">
        <v>119691</v>
      </c>
    </row>
    <row r="22" spans="1:16" s="8" customFormat="1" ht="12" thickBot="1">
      <c r="A22" s="12"/>
      <c r="B22" s="12"/>
      <c r="C22" s="12"/>
      <c r="D22" s="12"/>
      <c r="E22" s="24"/>
      <c r="F22" s="12"/>
      <c r="G22" s="12"/>
      <c r="H22" s="12"/>
      <c r="I22" s="12"/>
      <c r="J22" s="12"/>
      <c r="K22" s="36"/>
      <c r="L22" s="12"/>
      <c r="M22" s="36"/>
      <c r="N22" s="54">
        <f>SUM(N20:N21)</f>
        <v>3000000</v>
      </c>
      <c r="O22" s="54">
        <f t="shared" ref="O22:P22" si="4">SUM(O20:O21)</f>
        <v>2550000</v>
      </c>
      <c r="P22" s="54">
        <f t="shared" si="4"/>
        <v>450000</v>
      </c>
    </row>
    <row r="23" spans="1:16" s="8" customFormat="1">
      <c r="A23" s="10">
        <v>3</v>
      </c>
      <c r="B23" s="10">
        <v>1</v>
      </c>
      <c r="C23" s="10">
        <v>1</v>
      </c>
      <c r="D23" s="10" t="s">
        <v>108</v>
      </c>
      <c r="E23" s="23" t="s">
        <v>219</v>
      </c>
      <c r="F23" s="10" t="s">
        <v>109</v>
      </c>
      <c r="G23" s="10" t="s">
        <v>14</v>
      </c>
      <c r="H23" s="10" t="s">
        <v>15</v>
      </c>
      <c r="I23" s="10" t="s">
        <v>32</v>
      </c>
      <c r="J23" s="10" t="s">
        <v>47</v>
      </c>
      <c r="K23" s="35" t="s">
        <v>111</v>
      </c>
      <c r="L23" s="10">
        <v>12100</v>
      </c>
      <c r="M23" s="35" t="s">
        <v>47</v>
      </c>
      <c r="N23" s="53">
        <v>220000</v>
      </c>
      <c r="O23" s="53">
        <v>187000</v>
      </c>
      <c r="P23" s="53">
        <v>33000</v>
      </c>
    </row>
    <row r="24" spans="1:16" s="8" customFormat="1" ht="22.5">
      <c r="A24" s="9">
        <v>3</v>
      </c>
      <c r="B24" s="9">
        <v>1</v>
      </c>
      <c r="C24" s="9">
        <v>1</v>
      </c>
      <c r="D24" s="9" t="s">
        <v>108</v>
      </c>
      <c r="E24" s="25"/>
      <c r="F24" s="9" t="s">
        <v>112</v>
      </c>
      <c r="G24" s="9" t="s">
        <v>14</v>
      </c>
      <c r="H24" s="9" t="s">
        <v>21</v>
      </c>
      <c r="I24" s="9" t="s">
        <v>43</v>
      </c>
      <c r="J24" s="9" t="s">
        <v>50</v>
      </c>
      <c r="K24" s="37" t="s">
        <v>113</v>
      </c>
      <c r="L24" s="9">
        <v>4005</v>
      </c>
      <c r="M24" s="55" t="s">
        <v>52</v>
      </c>
      <c r="N24" s="53">
        <v>220000</v>
      </c>
      <c r="O24" s="53">
        <v>187000</v>
      </c>
      <c r="P24" s="53">
        <v>33000</v>
      </c>
    </row>
    <row r="25" spans="1:16" s="8" customFormat="1" ht="12" thickBot="1">
      <c r="A25" s="55"/>
      <c r="B25" s="55"/>
      <c r="C25" s="55"/>
      <c r="D25" s="55"/>
      <c r="E25" s="56"/>
      <c r="F25" s="55"/>
      <c r="G25" s="55"/>
      <c r="H25" s="55"/>
      <c r="I25" s="55"/>
      <c r="J25" s="55"/>
      <c r="K25" s="57"/>
      <c r="L25" s="55"/>
      <c r="M25" s="58"/>
      <c r="N25" s="54">
        <f>SUM(N23:N24)</f>
        <v>440000</v>
      </c>
      <c r="O25" s="54">
        <f t="shared" ref="O25:P25" si="5">SUM(O23:O24)</f>
        <v>374000</v>
      </c>
      <c r="P25" s="54">
        <f t="shared" si="5"/>
        <v>66000</v>
      </c>
    </row>
    <row r="26" spans="1:16" s="8" customFormat="1" ht="22.5">
      <c r="A26" s="11">
        <v>3</v>
      </c>
      <c r="B26" s="11">
        <v>1</v>
      </c>
      <c r="C26" s="11">
        <v>1</v>
      </c>
      <c r="D26" s="11" t="s">
        <v>114</v>
      </c>
      <c r="E26" s="20" t="s">
        <v>219</v>
      </c>
      <c r="F26" s="11" t="s">
        <v>115</v>
      </c>
      <c r="G26" s="11" t="s">
        <v>14</v>
      </c>
      <c r="H26" s="11" t="s">
        <v>21</v>
      </c>
      <c r="I26" s="11" t="s">
        <v>43</v>
      </c>
      <c r="J26" s="11" t="s">
        <v>44</v>
      </c>
      <c r="K26" s="32" t="s">
        <v>116</v>
      </c>
      <c r="L26" s="11">
        <v>6201</v>
      </c>
      <c r="M26" s="35" t="s">
        <v>226</v>
      </c>
      <c r="N26" s="53">
        <v>331690</v>
      </c>
      <c r="O26" s="53">
        <v>281936</v>
      </c>
      <c r="P26" s="53">
        <v>49754</v>
      </c>
    </row>
    <row r="27" spans="1:16" s="8" customFormat="1" ht="22.5">
      <c r="A27" s="6">
        <v>3</v>
      </c>
      <c r="B27" s="6">
        <v>1</v>
      </c>
      <c r="C27" s="6">
        <v>1</v>
      </c>
      <c r="D27" s="6" t="s">
        <v>114</v>
      </c>
      <c r="E27" s="21"/>
      <c r="F27" s="6" t="s">
        <v>132</v>
      </c>
      <c r="G27" s="6" t="s">
        <v>14</v>
      </c>
      <c r="H27" s="6" t="s">
        <v>15</v>
      </c>
      <c r="I27" s="6" t="s">
        <v>61</v>
      </c>
      <c r="J27" s="6" t="s">
        <v>78</v>
      </c>
      <c r="K27" s="33" t="s">
        <v>127</v>
      </c>
      <c r="L27" s="6">
        <v>18100</v>
      </c>
      <c r="M27" s="33" t="s">
        <v>78</v>
      </c>
      <c r="N27" s="53">
        <v>219250</v>
      </c>
      <c r="O27" s="53">
        <v>186363</v>
      </c>
      <c r="P27" s="53">
        <v>32887</v>
      </c>
    </row>
    <row r="28" spans="1:16" s="8" customFormat="1" ht="22.5">
      <c r="A28" s="6">
        <v>3</v>
      </c>
      <c r="B28" s="6">
        <v>1</v>
      </c>
      <c r="C28" s="6">
        <v>1</v>
      </c>
      <c r="D28" s="6" t="s">
        <v>114</v>
      </c>
      <c r="E28" s="21"/>
      <c r="F28" s="6" t="s">
        <v>128</v>
      </c>
      <c r="G28" s="6" t="s">
        <v>42</v>
      </c>
      <c r="H28" s="6" t="s">
        <v>21</v>
      </c>
      <c r="I28" s="6" t="s">
        <v>43</v>
      </c>
      <c r="J28" s="6" t="s">
        <v>44</v>
      </c>
      <c r="K28" s="33" t="s">
        <v>129</v>
      </c>
      <c r="L28" s="6">
        <v>6203</v>
      </c>
      <c r="M28" s="35" t="s">
        <v>226</v>
      </c>
      <c r="N28" s="53">
        <v>200500</v>
      </c>
      <c r="O28" s="53">
        <v>170425</v>
      </c>
      <c r="P28" s="53">
        <v>30075</v>
      </c>
    </row>
    <row r="29" spans="1:16" s="8" customFormat="1" ht="22.5">
      <c r="A29" s="6">
        <v>3</v>
      </c>
      <c r="B29" s="6">
        <v>1</v>
      </c>
      <c r="C29" s="6">
        <v>1</v>
      </c>
      <c r="D29" s="6" t="s">
        <v>114</v>
      </c>
      <c r="E29" s="21"/>
      <c r="F29" s="6" t="s">
        <v>121</v>
      </c>
      <c r="G29" s="6" t="s">
        <v>14</v>
      </c>
      <c r="H29" s="6" t="s">
        <v>21</v>
      </c>
      <c r="I29" s="6" t="s">
        <v>43</v>
      </c>
      <c r="J29" s="6" t="s">
        <v>44</v>
      </c>
      <c r="K29" s="33" t="s">
        <v>122</v>
      </c>
      <c r="L29" s="6">
        <v>6414</v>
      </c>
      <c r="M29" s="33" t="s">
        <v>227</v>
      </c>
      <c r="N29" s="53">
        <v>224700</v>
      </c>
      <c r="O29" s="53">
        <v>190995</v>
      </c>
      <c r="P29" s="53">
        <v>33705</v>
      </c>
    </row>
    <row r="30" spans="1:16" s="8" customFormat="1" ht="22.5">
      <c r="A30" s="6">
        <v>3</v>
      </c>
      <c r="B30" s="6">
        <v>1</v>
      </c>
      <c r="C30" s="6">
        <v>1</v>
      </c>
      <c r="D30" s="6" t="s">
        <v>114</v>
      </c>
      <c r="E30" s="21"/>
      <c r="F30" s="6" t="s">
        <v>123</v>
      </c>
      <c r="G30" s="6" t="s">
        <v>14</v>
      </c>
      <c r="H30" s="6" t="s">
        <v>21</v>
      </c>
      <c r="I30" s="6" t="s">
        <v>43</v>
      </c>
      <c r="J30" s="6" t="s">
        <v>44</v>
      </c>
      <c r="K30" s="33" t="s">
        <v>124</v>
      </c>
      <c r="L30" s="6">
        <v>6131</v>
      </c>
      <c r="M30" s="33" t="s">
        <v>228</v>
      </c>
      <c r="N30" s="53">
        <v>203080</v>
      </c>
      <c r="O30" s="53">
        <v>172618</v>
      </c>
      <c r="P30" s="53">
        <v>30462</v>
      </c>
    </row>
    <row r="31" spans="1:16" s="8" customFormat="1" ht="22.5">
      <c r="A31" s="6">
        <v>3</v>
      </c>
      <c r="B31" s="6">
        <v>1</v>
      </c>
      <c r="C31" s="6">
        <v>1</v>
      </c>
      <c r="D31" s="6" t="s">
        <v>114</v>
      </c>
      <c r="E31" s="21"/>
      <c r="F31" s="6" t="s">
        <v>117</v>
      </c>
      <c r="G31" s="6" t="s">
        <v>14</v>
      </c>
      <c r="H31" s="6" t="s">
        <v>21</v>
      </c>
      <c r="I31" s="6" t="s">
        <v>43</v>
      </c>
      <c r="J31" s="6" t="s">
        <v>44</v>
      </c>
      <c r="K31" s="33" t="s">
        <v>118</v>
      </c>
      <c r="L31" s="6">
        <v>6502</v>
      </c>
      <c r="M31" s="33" t="s">
        <v>151</v>
      </c>
      <c r="N31" s="53">
        <v>163000</v>
      </c>
      <c r="O31" s="53">
        <v>138550</v>
      </c>
      <c r="P31" s="53">
        <v>24450</v>
      </c>
    </row>
    <row r="32" spans="1:16" s="8" customFormat="1">
      <c r="A32" s="6">
        <v>3</v>
      </c>
      <c r="B32" s="6">
        <v>1</v>
      </c>
      <c r="C32" s="6">
        <v>1</v>
      </c>
      <c r="D32" s="6" t="s">
        <v>114</v>
      </c>
      <c r="E32" s="21"/>
      <c r="F32" s="6" t="s">
        <v>119</v>
      </c>
      <c r="G32" s="6" t="s">
        <v>14</v>
      </c>
      <c r="H32" s="6" t="s">
        <v>15</v>
      </c>
      <c r="I32" s="6" t="s">
        <v>61</v>
      </c>
      <c r="J32" s="6" t="s">
        <v>78</v>
      </c>
      <c r="K32" s="33" t="s">
        <v>120</v>
      </c>
      <c r="L32" s="6">
        <v>18038</v>
      </c>
      <c r="M32" s="33" t="s">
        <v>229</v>
      </c>
      <c r="N32" s="53">
        <v>213500</v>
      </c>
      <c r="O32" s="53">
        <v>181475</v>
      </c>
      <c r="P32" s="53">
        <v>32025</v>
      </c>
    </row>
    <row r="33" spans="1:16" s="8" customFormat="1">
      <c r="A33" s="6">
        <v>3</v>
      </c>
      <c r="B33" s="6">
        <v>1</v>
      </c>
      <c r="C33" s="6">
        <v>1</v>
      </c>
      <c r="D33" s="6" t="s">
        <v>114</v>
      </c>
      <c r="E33" s="21"/>
      <c r="F33" s="6" t="s">
        <v>130</v>
      </c>
      <c r="G33" s="6" t="s">
        <v>14</v>
      </c>
      <c r="H33" s="6" t="s">
        <v>15</v>
      </c>
      <c r="I33" s="6" t="s">
        <v>61</v>
      </c>
      <c r="J33" s="6" t="s">
        <v>78</v>
      </c>
      <c r="K33" s="33" t="s">
        <v>131</v>
      </c>
      <c r="L33" s="6">
        <v>18017</v>
      </c>
      <c r="M33" s="33" t="s">
        <v>230</v>
      </c>
      <c r="N33" s="53">
        <v>217020</v>
      </c>
      <c r="O33" s="53">
        <v>184467</v>
      </c>
      <c r="P33" s="53">
        <v>32553</v>
      </c>
    </row>
    <row r="34" spans="1:16" s="8" customFormat="1" ht="22.5">
      <c r="A34" s="6">
        <v>3</v>
      </c>
      <c r="B34" s="6">
        <v>1</v>
      </c>
      <c r="C34" s="6">
        <v>1</v>
      </c>
      <c r="D34" s="6" t="s">
        <v>114</v>
      </c>
      <c r="E34" s="21"/>
      <c r="F34" s="6" t="s">
        <v>125</v>
      </c>
      <c r="G34" s="6" t="s">
        <v>14</v>
      </c>
      <c r="H34" s="6" t="s">
        <v>15</v>
      </c>
      <c r="I34" s="6" t="s">
        <v>61</v>
      </c>
      <c r="J34" s="6" t="s">
        <v>78</v>
      </c>
      <c r="K34" s="33" t="s">
        <v>127</v>
      </c>
      <c r="L34" s="6">
        <v>18100</v>
      </c>
      <c r="M34" s="33" t="s">
        <v>78</v>
      </c>
      <c r="N34" s="53">
        <v>50000</v>
      </c>
      <c r="O34" s="53">
        <v>42500</v>
      </c>
      <c r="P34" s="53">
        <v>7500</v>
      </c>
    </row>
    <row r="35" spans="1:16" s="8" customFormat="1" ht="12" thickBot="1">
      <c r="A35" s="49"/>
      <c r="B35" s="49"/>
      <c r="C35" s="49"/>
      <c r="D35" s="49"/>
      <c r="E35" s="50"/>
      <c r="F35" s="49"/>
      <c r="G35" s="49"/>
      <c r="H35" s="49"/>
      <c r="I35" s="49"/>
      <c r="J35" s="49"/>
      <c r="K35" s="51"/>
      <c r="L35" s="49"/>
      <c r="M35" s="51"/>
      <c r="N35" s="54">
        <f>SUM(N26:N34)</f>
        <v>1822740</v>
      </c>
      <c r="O35" s="54">
        <f t="shared" ref="O35:P35" si="6">SUM(O26:O34)</f>
        <v>1549329</v>
      </c>
      <c r="P35" s="54">
        <f t="shared" si="6"/>
        <v>273411</v>
      </c>
    </row>
    <row r="36" spans="1:16" s="8" customFormat="1">
      <c r="A36" s="11">
        <v>3</v>
      </c>
      <c r="B36" s="11">
        <v>1</v>
      </c>
      <c r="C36" s="11">
        <v>1</v>
      </c>
      <c r="D36" s="11" t="s">
        <v>133</v>
      </c>
      <c r="E36" s="20" t="s">
        <v>219</v>
      </c>
      <c r="F36" s="11" t="s">
        <v>134</v>
      </c>
      <c r="G36" s="11" t="s">
        <v>14</v>
      </c>
      <c r="H36" s="11" t="s">
        <v>15</v>
      </c>
      <c r="I36" s="11" t="s">
        <v>61</v>
      </c>
      <c r="J36" s="11" t="s">
        <v>78</v>
      </c>
      <c r="K36" s="32" t="s">
        <v>135</v>
      </c>
      <c r="L36" s="11">
        <v>18039</v>
      </c>
      <c r="M36" s="32" t="s">
        <v>136</v>
      </c>
      <c r="N36" s="53">
        <v>749040</v>
      </c>
      <c r="O36" s="53">
        <v>636684</v>
      </c>
      <c r="P36" s="53">
        <v>112356</v>
      </c>
    </row>
    <row r="37" spans="1:16" s="8" customFormat="1" ht="22.5">
      <c r="A37" s="6">
        <v>3</v>
      </c>
      <c r="B37" s="6">
        <v>1</v>
      </c>
      <c r="C37" s="6">
        <v>1</v>
      </c>
      <c r="D37" s="6" t="s">
        <v>133</v>
      </c>
      <c r="E37" s="21"/>
      <c r="F37" s="6" t="s">
        <v>149</v>
      </c>
      <c r="G37" s="6" t="s">
        <v>14</v>
      </c>
      <c r="H37" s="6" t="s">
        <v>21</v>
      </c>
      <c r="I37" s="6" t="s">
        <v>43</v>
      </c>
      <c r="J37" s="6" t="s">
        <v>44</v>
      </c>
      <c r="K37" s="33" t="s">
        <v>150</v>
      </c>
      <c r="L37" s="6">
        <v>6500</v>
      </c>
      <c r="M37" s="33" t="s">
        <v>151</v>
      </c>
      <c r="N37" s="53">
        <v>14600</v>
      </c>
      <c r="O37" s="53">
        <v>12410</v>
      </c>
      <c r="P37" s="53">
        <v>2190</v>
      </c>
    </row>
    <row r="38" spans="1:16" s="8" customFormat="1" ht="22.5">
      <c r="A38" s="6">
        <v>3</v>
      </c>
      <c r="B38" s="6">
        <v>1</v>
      </c>
      <c r="C38" s="6">
        <v>1</v>
      </c>
      <c r="D38" s="6" t="s">
        <v>133</v>
      </c>
      <c r="E38" s="21"/>
      <c r="F38" s="6" t="s">
        <v>152</v>
      </c>
      <c r="G38" s="6" t="s">
        <v>14</v>
      </c>
      <c r="H38" s="6" t="s">
        <v>21</v>
      </c>
      <c r="I38" s="6" t="s">
        <v>43</v>
      </c>
      <c r="J38" s="6" t="s">
        <v>44</v>
      </c>
      <c r="K38" s="33" t="s">
        <v>153</v>
      </c>
      <c r="L38" s="6">
        <v>6380</v>
      </c>
      <c r="M38" s="33" t="s">
        <v>154</v>
      </c>
      <c r="N38" s="53">
        <v>632000</v>
      </c>
      <c r="O38" s="53">
        <v>537200</v>
      </c>
      <c r="P38" s="53">
        <v>94800</v>
      </c>
    </row>
    <row r="39" spans="1:16" s="8" customFormat="1">
      <c r="A39" s="6">
        <v>3</v>
      </c>
      <c r="B39" s="6">
        <v>1</v>
      </c>
      <c r="C39" s="6">
        <v>1</v>
      </c>
      <c r="D39" s="6" t="s">
        <v>133</v>
      </c>
      <c r="E39" s="21"/>
      <c r="F39" s="6" t="s">
        <v>126</v>
      </c>
      <c r="G39" s="6" t="s">
        <v>14</v>
      </c>
      <c r="H39" s="6" t="s">
        <v>15</v>
      </c>
      <c r="I39" s="6" t="s">
        <v>61</v>
      </c>
      <c r="J39" s="6" t="s">
        <v>78</v>
      </c>
      <c r="K39" s="33" t="s">
        <v>137</v>
      </c>
      <c r="L39" s="6">
        <v>18100</v>
      </c>
      <c r="M39" s="33" t="s">
        <v>78</v>
      </c>
      <c r="N39" s="53">
        <v>36000</v>
      </c>
      <c r="O39" s="53">
        <v>30600</v>
      </c>
      <c r="P39" s="53">
        <v>5400</v>
      </c>
    </row>
    <row r="40" spans="1:16" s="8" customFormat="1" ht="22.5">
      <c r="A40" s="6">
        <v>3</v>
      </c>
      <c r="B40" s="6">
        <v>1</v>
      </c>
      <c r="C40" s="6">
        <v>1</v>
      </c>
      <c r="D40" s="6" t="s">
        <v>133</v>
      </c>
      <c r="E40" s="21"/>
      <c r="F40" s="6" t="s">
        <v>146</v>
      </c>
      <c r="G40" s="6" t="s">
        <v>14</v>
      </c>
      <c r="H40" s="6" t="s">
        <v>21</v>
      </c>
      <c r="I40" s="6" t="s">
        <v>43</v>
      </c>
      <c r="J40" s="6" t="s">
        <v>44</v>
      </c>
      <c r="K40" s="33" t="s">
        <v>147</v>
      </c>
      <c r="L40" s="6">
        <v>84914</v>
      </c>
      <c r="M40" s="33" t="s">
        <v>148</v>
      </c>
      <c r="N40" s="53">
        <v>48000</v>
      </c>
      <c r="O40" s="53">
        <v>40800</v>
      </c>
      <c r="P40" s="53">
        <v>7200</v>
      </c>
    </row>
    <row r="41" spans="1:16" s="8" customFormat="1">
      <c r="A41" s="6">
        <v>3</v>
      </c>
      <c r="B41" s="6">
        <v>1</v>
      </c>
      <c r="C41" s="6">
        <v>1</v>
      </c>
      <c r="D41" s="6" t="s">
        <v>133</v>
      </c>
      <c r="E41" s="21"/>
      <c r="F41" s="6" t="s">
        <v>140</v>
      </c>
      <c r="G41" s="6" t="s">
        <v>14</v>
      </c>
      <c r="H41" s="6" t="s">
        <v>15</v>
      </c>
      <c r="I41" s="6" t="s">
        <v>61</v>
      </c>
      <c r="J41" s="6" t="s">
        <v>78</v>
      </c>
      <c r="K41" s="33" t="s">
        <v>142</v>
      </c>
      <c r="L41" s="6">
        <v>18030</v>
      </c>
      <c r="M41" s="33" t="s">
        <v>141</v>
      </c>
      <c r="N41" s="53">
        <v>183924.15</v>
      </c>
      <c r="O41" s="53">
        <v>156335.53</v>
      </c>
      <c r="P41" s="53">
        <v>27588.62</v>
      </c>
    </row>
    <row r="42" spans="1:16" s="8" customFormat="1">
      <c r="A42" s="6">
        <v>3</v>
      </c>
      <c r="B42" s="6">
        <v>1</v>
      </c>
      <c r="C42" s="6">
        <v>1</v>
      </c>
      <c r="D42" s="6" t="s">
        <v>133</v>
      </c>
      <c r="E42" s="21"/>
      <c r="F42" s="6" t="s">
        <v>143</v>
      </c>
      <c r="G42" s="6" t="s">
        <v>14</v>
      </c>
      <c r="H42" s="6" t="s">
        <v>15</v>
      </c>
      <c r="I42" s="6" t="s">
        <v>61</v>
      </c>
      <c r="J42" s="6" t="s">
        <v>78</v>
      </c>
      <c r="K42" s="33" t="s">
        <v>144</v>
      </c>
      <c r="L42" s="6">
        <v>18030</v>
      </c>
      <c r="M42" s="33" t="s">
        <v>145</v>
      </c>
      <c r="N42" s="53">
        <v>150036</v>
      </c>
      <c r="O42" s="53">
        <v>127530.6</v>
      </c>
      <c r="P42" s="53">
        <v>22505.4</v>
      </c>
    </row>
    <row r="43" spans="1:16" s="8" customFormat="1">
      <c r="A43" s="6">
        <v>3</v>
      </c>
      <c r="B43" s="6">
        <v>1</v>
      </c>
      <c r="C43" s="6">
        <v>1</v>
      </c>
      <c r="D43" s="6" t="s">
        <v>133</v>
      </c>
      <c r="E43" s="21"/>
      <c r="F43" s="6" t="s">
        <v>138</v>
      </c>
      <c r="G43" s="6" t="s">
        <v>14</v>
      </c>
      <c r="H43" s="6" t="s">
        <v>15</v>
      </c>
      <c r="I43" s="6" t="s">
        <v>61</v>
      </c>
      <c r="J43" s="6" t="s">
        <v>78</v>
      </c>
      <c r="K43" s="33" t="s">
        <v>139</v>
      </c>
      <c r="L43" s="6">
        <v>18039</v>
      </c>
      <c r="M43" s="33" t="s">
        <v>136</v>
      </c>
      <c r="N43" s="53">
        <v>50320.5</v>
      </c>
      <c r="O43" s="53">
        <v>42772.43</v>
      </c>
      <c r="P43" s="53">
        <v>7548.07</v>
      </c>
    </row>
    <row r="44" spans="1:16" s="8" customFormat="1" ht="12" thickBot="1">
      <c r="A44" s="16"/>
      <c r="B44" s="16"/>
      <c r="C44" s="16"/>
      <c r="D44" s="16"/>
      <c r="E44" s="22"/>
      <c r="F44" s="16"/>
      <c r="G44" s="16"/>
      <c r="H44" s="16"/>
      <c r="I44" s="16"/>
      <c r="J44" s="16"/>
      <c r="K44" s="34"/>
      <c r="L44" s="16"/>
      <c r="M44" s="34"/>
      <c r="N44" s="54">
        <f>SUM(N36:N43)</f>
        <v>1863920.65</v>
      </c>
      <c r="O44" s="54">
        <f t="shared" ref="O44:P44" si="7">SUM(O36:O43)</f>
        <v>1584332.56</v>
      </c>
      <c r="P44" s="54">
        <f t="shared" si="7"/>
        <v>279588.09000000003</v>
      </c>
    </row>
    <row r="45" spans="1:16" s="8" customFormat="1">
      <c r="A45" s="10">
        <v>3</v>
      </c>
      <c r="B45" s="10">
        <v>1</v>
      </c>
      <c r="C45" s="10">
        <v>1</v>
      </c>
      <c r="D45" s="10" t="s">
        <v>155</v>
      </c>
      <c r="E45" s="23" t="s">
        <v>219</v>
      </c>
      <c r="F45" s="10" t="s">
        <v>156</v>
      </c>
      <c r="G45" s="10" t="s">
        <v>42</v>
      </c>
      <c r="H45" s="10" t="s">
        <v>15</v>
      </c>
      <c r="I45" s="10" t="s">
        <v>32</v>
      </c>
      <c r="J45" s="10" t="s">
        <v>33</v>
      </c>
      <c r="K45" s="35" t="s">
        <v>157</v>
      </c>
      <c r="L45" s="10">
        <v>10024</v>
      </c>
      <c r="M45" s="35" t="s">
        <v>158</v>
      </c>
      <c r="N45" s="53">
        <v>214623.8</v>
      </c>
      <c r="O45" s="53">
        <v>182430.23</v>
      </c>
      <c r="P45" s="53">
        <v>32193.57</v>
      </c>
    </row>
    <row r="46" spans="1:16" s="8" customFormat="1" ht="22.5">
      <c r="A46" s="10">
        <v>3</v>
      </c>
      <c r="B46" s="10">
        <v>1</v>
      </c>
      <c r="C46" s="10">
        <v>1</v>
      </c>
      <c r="D46" s="10" t="s">
        <v>155</v>
      </c>
      <c r="E46" s="23"/>
      <c r="F46" s="10" t="s">
        <v>159</v>
      </c>
      <c r="G46" s="10" t="s">
        <v>42</v>
      </c>
      <c r="H46" s="10" t="s">
        <v>21</v>
      </c>
      <c r="I46" s="10" t="s">
        <v>43</v>
      </c>
      <c r="J46" s="10" t="s">
        <v>160</v>
      </c>
      <c r="K46" s="35" t="s">
        <v>161</v>
      </c>
      <c r="L46" s="10">
        <v>13090</v>
      </c>
      <c r="M46" s="35" t="s">
        <v>162</v>
      </c>
      <c r="N46" s="53">
        <v>163600</v>
      </c>
      <c r="O46" s="53">
        <v>139060</v>
      </c>
      <c r="P46" s="53">
        <v>24540</v>
      </c>
    </row>
    <row r="47" spans="1:16" s="52" customFormat="1" ht="12" thickBot="1">
      <c r="A47" s="40"/>
      <c r="B47" s="40"/>
      <c r="C47" s="40"/>
      <c r="D47" s="40"/>
      <c r="E47" s="41"/>
      <c r="F47" s="40"/>
      <c r="G47" s="40"/>
      <c r="H47" s="40"/>
      <c r="I47" s="40"/>
      <c r="J47" s="40"/>
      <c r="K47" s="42"/>
      <c r="L47" s="40"/>
      <c r="M47" s="42"/>
      <c r="N47" s="54">
        <f>SUM(N45:N46)</f>
        <v>378223.8</v>
      </c>
      <c r="O47" s="54">
        <f t="shared" ref="O47:P47" si="8">SUM(O45:O46)</f>
        <v>321490.23</v>
      </c>
      <c r="P47" s="54">
        <f t="shared" si="8"/>
        <v>56733.57</v>
      </c>
    </row>
    <row r="48" spans="1:16" s="8" customFormat="1" ht="22.5">
      <c r="A48" s="10">
        <v>3</v>
      </c>
      <c r="B48" s="10">
        <v>1</v>
      </c>
      <c r="C48" s="10">
        <v>1</v>
      </c>
      <c r="D48" s="10" t="s">
        <v>163</v>
      </c>
      <c r="E48" s="23" t="s">
        <v>219</v>
      </c>
      <c r="F48" s="10" t="s">
        <v>164</v>
      </c>
      <c r="G48" s="10" t="s">
        <v>42</v>
      </c>
      <c r="H48" s="10" t="s">
        <v>21</v>
      </c>
      <c r="I48" s="10" t="s">
        <v>22</v>
      </c>
      <c r="J48" s="10" t="s">
        <v>23</v>
      </c>
      <c r="K48" s="35" t="s">
        <v>165</v>
      </c>
      <c r="L48" s="10">
        <v>73000</v>
      </c>
      <c r="M48" s="35" t="s">
        <v>84</v>
      </c>
      <c r="N48" s="53">
        <v>235000</v>
      </c>
      <c r="O48" s="53">
        <v>199750</v>
      </c>
      <c r="P48" s="53">
        <v>35250</v>
      </c>
    </row>
    <row r="49" spans="1:16" s="8" customFormat="1">
      <c r="A49" s="7">
        <v>3</v>
      </c>
      <c r="B49" s="7">
        <v>1</v>
      </c>
      <c r="C49" s="7">
        <v>1</v>
      </c>
      <c r="D49" s="7" t="s">
        <v>163</v>
      </c>
      <c r="E49" s="19"/>
      <c r="F49" s="7" t="s">
        <v>110</v>
      </c>
      <c r="G49" s="7" t="s">
        <v>14</v>
      </c>
      <c r="H49" s="7" t="s">
        <v>15</v>
      </c>
      <c r="I49" s="7" t="s">
        <v>32</v>
      </c>
      <c r="J49" s="7" t="s">
        <v>47</v>
      </c>
      <c r="K49" s="31" t="s">
        <v>111</v>
      </c>
      <c r="L49" s="7">
        <v>12100</v>
      </c>
      <c r="M49" s="31" t="s">
        <v>47</v>
      </c>
      <c r="N49" s="53">
        <v>150000</v>
      </c>
      <c r="O49" s="53">
        <v>127500</v>
      </c>
      <c r="P49" s="53">
        <v>22500</v>
      </c>
    </row>
    <row r="50" spans="1:16" s="8" customFormat="1" ht="22.5">
      <c r="A50" s="7">
        <v>3</v>
      </c>
      <c r="B50" s="7">
        <v>1</v>
      </c>
      <c r="C50" s="7">
        <v>1</v>
      </c>
      <c r="D50" s="7" t="s">
        <v>163</v>
      </c>
      <c r="E50" s="19"/>
      <c r="F50" s="7" t="s">
        <v>166</v>
      </c>
      <c r="G50" s="7" t="s">
        <v>42</v>
      </c>
      <c r="H50" s="7" t="s">
        <v>21</v>
      </c>
      <c r="I50" s="7" t="s">
        <v>22</v>
      </c>
      <c r="J50" s="7" t="s">
        <v>23</v>
      </c>
      <c r="K50" s="31" t="s">
        <v>167</v>
      </c>
      <c r="L50" s="7">
        <v>73000</v>
      </c>
      <c r="M50" s="31" t="s">
        <v>84</v>
      </c>
      <c r="N50" s="53">
        <v>85000</v>
      </c>
      <c r="O50" s="53">
        <v>72250</v>
      </c>
      <c r="P50" s="53">
        <v>12750</v>
      </c>
    </row>
    <row r="51" spans="1:16" s="8" customFormat="1">
      <c r="A51" s="7">
        <v>3</v>
      </c>
      <c r="B51" s="7">
        <v>1</v>
      </c>
      <c r="C51" s="7">
        <v>1</v>
      </c>
      <c r="D51" s="7" t="s">
        <v>163</v>
      </c>
      <c r="E51" s="19"/>
      <c r="F51" s="7" t="s">
        <v>168</v>
      </c>
      <c r="G51" s="7" t="s">
        <v>14</v>
      </c>
      <c r="H51" s="7" t="s">
        <v>21</v>
      </c>
      <c r="I51" s="7" t="s">
        <v>22</v>
      </c>
      <c r="J51" s="7" t="s">
        <v>23</v>
      </c>
      <c r="K51" s="31" t="s">
        <v>169</v>
      </c>
      <c r="L51" s="7">
        <v>73230</v>
      </c>
      <c r="M51" s="31" t="s">
        <v>170</v>
      </c>
      <c r="N51" s="53">
        <v>227080</v>
      </c>
      <c r="O51" s="53">
        <v>193018</v>
      </c>
      <c r="P51" s="53">
        <v>34062</v>
      </c>
    </row>
    <row r="52" spans="1:16" s="8" customFormat="1">
      <c r="A52" s="7">
        <v>3</v>
      </c>
      <c r="B52" s="7">
        <v>1</v>
      </c>
      <c r="C52" s="7">
        <v>1</v>
      </c>
      <c r="D52" s="7" t="s">
        <v>163</v>
      </c>
      <c r="E52" s="19"/>
      <c r="F52" s="7" t="s">
        <v>176</v>
      </c>
      <c r="G52" s="7" t="s">
        <v>42</v>
      </c>
      <c r="H52" s="7" t="s">
        <v>15</v>
      </c>
      <c r="I52" s="7" t="s">
        <v>32</v>
      </c>
      <c r="J52" s="7" t="s">
        <v>47</v>
      </c>
      <c r="K52" s="31" t="s">
        <v>177</v>
      </c>
      <c r="L52" s="7">
        <v>12100</v>
      </c>
      <c r="M52" s="31" t="s">
        <v>47</v>
      </c>
      <c r="N52" s="53">
        <v>145000</v>
      </c>
      <c r="O52" s="53">
        <v>123250</v>
      </c>
      <c r="P52" s="53">
        <v>21750</v>
      </c>
    </row>
    <row r="53" spans="1:16" s="8" customFormat="1">
      <c r="A53" s="7">
        <v>3</v>
      </c>
      <c r="B53" s="7">
        <v>1</v>
      </c>
      <c r="C53" s="7">
        <v>1</v>
      </c>
      <c r="D53" s="7" t="s">
        <v>163</v>
      </c>
      <c r="E53" s="19"/>
      <c r="F53" s="7" t="s">
        <v>180</v>
      </c>
      <c r="G53" s="7" t="s">
        <v>42</v>
      </c>
      <c r="H53" s="7" t="s">
        <v>15</v>
      </c>
      <c r="I53" s="7" t="s">
        <v>32</v>
      </c>
      <c r="J53" s="7" t="s">
        <v>33</v>
      </c>
      <c r="K53" s="31" t="s">
        <v>181</v>
      </c>
      <c r="L53" s="7">
        <v>10128</v>
      </c>
      <c r="M53" s="31" t="s">
        <v>33</v>
      </c>
      <c r="N53" s="53">
        <v>140000</v>
      </c>
      <c r="O53" s="53">
        <v>119000</v>
      </c>
      <c r="P53" s="53">
        <v>21000</v>
      </c>
    </row>
    <row r="54" spans="1:16" s="8" customFormat="1">
      <c r="A54" s="7">
        <v>3</v>
      </c>
      <c r="B54" s="7">
        <v>1</v>
      </c>
      <c r="C54" s="7">
        <v>1</v>
      </c>
      <c r="D54" s="7" t="s">
        <v>163</v>
      </c>
      <c r="E54" s="19"/>
      <c r="F54" s="7" t="s">
        <v>174</v>
      </c>
      <c r="G54" s="7" t="s">
        <v>14</v>
      </c>
      <c r="H54" s="7" t="s">
        <v>15</v>
      </c>
      <c r="I54" s="7" t="s">
        <v>32</v>
      </c>
      <c r="J54" s="7" t="s">
        <v>47</v>
      </c>
      <c r="K54" s="31" t="s">
        <v>175</v>
      </c>
      <c r="L54" s="7">
        <v>12100</v>
      </c>
      <c r="M54" s="31" t="s">
        <v>47</v>
      </c>
      <c r="N54" s="53">
        <v>290000</v>
      </c>
      <c r="O54" s="53">
        <v>246500</v>
      </c>
      <c r="P54" s="53">
        <v>43500</v>
      </c>
    </row>
    <row r="55" spans="1:16" s="8" customFormat="1">
      <c r="A55" s="7">
        <v>3</v>
      </c>
      <c r="B55" s="7">
        <v>1</v>
      </c>
      <c r="C55" s="7">
        <v>1</v>
      </c>
      <c r="D55" s="7" t="s">
        <v>163</v>
      </c>
      <c r="E55" s="19"/>
      <c r="F55" s="7" t="s">
        <v>171</v>
      </c>
      <c r="G55" s="7" t="s">
        <v>42</v>
      </c>
      <c r="H55" s="7" t="s">
        <v>21</v>
      </c>
      <c r="I55" s="7" t="s">
        <v>22</v>
      </c>
      <c r="J55" s="7" t="s">
        <v>23</v>
      </c>
      <c r="K55" s="31" t="s">
        <v>172</v>
      </c>
      <c r="L55" s="7">
        <v>73000</v>
      </c>
      <c r="M55" s="31" t="s">
        <v>173</v>
      </c>
      <c r="N55" s="53">
        <v>200000</v>
      </c>
      <c r="O55" s="53">
        <v>170000</v>
      </c>
      <c r="P55" s="53">
        <v>30000</v>
      </c>
    </row>
    <row r="56" spans="1:16" s="8" customFormat="1">
      <c r="A56" s="9">
        <v>3</v>
      </c>
      <c r="B56" s="9">
        <v>1</v>
      </c>
      <c r="C56" s="9">
        <v>1</v>
      </c>
      <c r="D56" s="9" t="s">
        <v>163</v>
      </c>
      <c r="E56" s="25"/>
      <c r="F56" s="9" t="s">
        <v>178</v>
      </c>
      <c r="G56" s="9" t="s">
        <v>42</v>
      </c>
      <c r="H56" s="9" t="s">
        <v>15</v>
      </c>
      <c r="I56" s="9" t="s">
        <v>32</v>
      </c>
      <c r="J56" s="9" t="s">
        <v>33</v>
      </c>
      <c r="K56" s="37" t="s">
        <v>179</v>
      </c>
      <c r="L56" s="9">
        <v>10155</v>
      </c>
      <c r="M56" s="37" t="s">
        <v>33</v>
      </c>
      <c r="N56" s="53">
        <v>90000</v>
      </c>
      <c r="O56" s="53">
        <v>76500</v>
      </c>
      <c r="P56" s="53">
        <v>13500</v>
      </c>
    </row>
    <row r="57" spans="1:16" s="8" customFormat="1" ht="12" thickBot="1">
      <c r="A57" s="55"/>
      <c r="B57" s="55"/>
      <c r="C57" s="55"/>
      <c r="D57" s="55"/>
      <c r="E57" s="56"/>
      <c r="F57" s="55"/>
      <c r="G57" s="55"/>
      <c r="H57" s="55"/>
      <c r="I57" s="55"/>
      <c r="J57" s="55"/>
      <c r="K57" s="57"/>
      <c r="L57" s="55"/>
      <c r="M57" s="57"/>
      <c r="N57" s="54">
        <f>SUM(N48:N56)</f>
        <v>1562080</v>
      </c>
      <c r="O57" s="54">
        <f t="shared" ref="O57:P57" si="9">SUM(O48:O56)</f>
        <v>1327768</v>
      </c>
      <c r="P57" s="54">
        <f t="shared" si="9"/>
        <v>234312</v>
      </c>
    </row>
    <row r="58" spans="1:16" s="8" customFormat="1" ht="33.75">
      <c r="A58" s="11">
        <v>3</v>
      </c>
      <c r="B58" s="11">
        <v>1</v>
      </c>
      <c r="C58" s="11">
        <v>1</v>
      </c>
      <c r="D58" s="11" t="s">
        <v>182</v>
      </c>
      <c r="E58" s="20" t="s">
        <v>219</v>
      </c>
      <c r="F58" s="11" t="s">
        <v>36</v>
      </c>
      <c r="G58" s="11" t="s">
        <v>14</v>
      </c>
      <c r="H58" s="11" t="s">
        <v>15</v>
      </c>
      <c r="I58" s="11" t="s">
        <v>16</v>
      </c>
      <c r="J58" s="11" t="s">
        <v>16</v>
      </c>
      <c r="K58" s="32" t="s">
        <v>37</v>
      </c>
      <c r="L58" s="11">
        <v>11020</v>
      </c>
      <c r="M58" s="32" t="s">
        <v>38</v>
      </c>
      <c r="N58" s="53">
        <v>182635.12</v>
      </c>
      <c r="O58" s="53">
        <v>155239.85</v>
      </c>
      <c r="P58" s="53">
        <v>27395.27</v>
      </c>
    </row>
    <row r="59" spans="1:16" s="8" customFormat="1" ht="22.5">
      <c r="A59" s="6">
        <v>3</v>
      </c>
      <c r="B59" s="6">
        <v>1</v>
      </c>
      <c r="C59" s="6">
        <v>1</v>
      </c>
      <c r="D59" s="6" t="s">
        <v>182</v>
      </c>
      <c r="E59" s="21"/>
      <c r="F59" s="6" t="s">
        <v>183</v>
      </c>
      <c r="G59" s="6" t="s">
        <v>42</v>
      </c>
      <c r="H59" s="6" t="s">
        <v>21</v>
      </c>
      <c r="I59" s="6" t="s">
        <v>22</v>
      </c>
      <c r="J59" s="6" t="s">
        <v>28</v>
      </c>
      <c r="K59" s="33" t="s">
        <v>184</v>
      </c>
      <c r="L59" s="6">
        <v>74400</v>
      </c>
      <c r="M59" s="33" t="s">
        <v>30</v>
      </c>
      <c r="N59" s="53">
        <v>341124.45</v>
      </c>
      <c r="O59" s="53">
        <v>289955.82</v>
      </c>
      <c r="P59" s="53">
        <v>51168.63</v>
      </c>
    </row>
    <row r="60" spans="1:16" s="8" customFormat="1" ht="33.75">
      <c r="A60" s="6">
        <v>3</v>
      </c>
      <c r="B60" s="6">
        <v>1</v>
      </c>
      <c r="C60" s="6">
        <v>1</v>
      </c>
      <c r="D60" s="6" t="s">
        <v>182</v>
      </c>
      <c r="E60" s="21"/>
      <c r="F60" s="6" t="s">
        <v>185</v>
      </c>
      <c r="G60" s="6" t="s">
        <v>14</v>
      </c>
      <c r="H60" s="6" t="s">
        <v>15</v>
      </c>
      <c r="I60" s="6" t="s">
        <v>16</v>
      </c>
      <c r="J60" s="6" t="s">
        <v>16</v>
      </c>
      <c r="K60" s="33" t="s">
        <v>186</v>
      </c>
      <c r="L60" s="6">
        <v>11020</v>
      </c>
      <c r="M60" s="33" t="s">
        <v>187</v>
      </c>
      <c r="N60" s="53">
        <v>570125</v>
      </c>
      <c r="O60" s="53">
        <v>484606.25</v>
      </c>
      <c r="P60" s="53">
        <v>85518.75</v>
      </c>
    </row>
    <row r="61" spans="1:16" s="8" customFormat="1" ht="12" thickBot="1">
      <c r="A61" s="49"/>
      <c r="B61" s="49"/>
      <c r="C61" s="49"/>
      <c r="D61" s="49"/>
      <c r="E61" s="50"/>
      <c r="F61" s="49"/>
      <c r="G61" s="49"/>
      <c r="H61" s="49"/>
      <c r="I61" s="49"/>
      <c r="J61" s="49"/>
      <c r="K61" s="51"/>
      <c r="L61" s="49"/>
      <c r="M61" s="51"/>
      <c r="N61" s="54">
        <f>SUM(N58:N60)</f>
        <v>1093884.57</v>
      </c>
      <c r="O61" s="54">
        <f t="shared" ref="O61:P61" si="10">SUM(O58:O60)</f>
        <v>929801.92</v>
      </c>
      <c r="P61" s="54">
        <f t="shared" si="10"/>
        <v>164082.65</v>
      </c>
    </row>
    <row r="62" spans="1:16" s="8" customFormat="1">
      <c r="A62" s="15">
        <v>2</v>
      </c>
      <c r="B62" s="15">
        <v>2</v>
      </c>
      <c r="C62" s="15">
        <v>1</v>
      </c>
      <c r="D62" s="15" t="s">
        <v>45</v>
      </c>
      <c r="E62" s="26" t="s">
        <v>219</v>
      </c>
      <c r="F62" s="15" t="s">
        <v>46</v>
      </c>
      <c r="G62" s="15" t="s">
        <v>14</v>
      </c>
      <c r="H62" s="15" t="s">
        <v>15</v>
      </c>
      <c r="I62" s="15" t="s">
        <v>32</v>
      </c>
      <c r="J62" s="15" t="s">
        <v>47</v>
      </c>
      <c r="K62" s="38" t="s">
        <v>48</v>
      </c>
      <c r="L62" s="15">
        <v>12100</v>
      </c>
      <c r="M62" s="38" t="s">
        <v>47</v>
      </c>
      <c r="N62" s="53">
        <v>265000</v>
      </c>
      <c r="O62" s="53">
        <v>225250</v>
      </c>
      <c r="P62" s="53">
        <v>39750</v>
      </c>
    </row>
    <row r="63" spans="1:16" s="8" customFormat="1">
      <c r="A63" s="7">
        <v>2</v>
      </c>
      <c r="B63" s="7">
        <v>2</v>
      </c>
      <c r="C63" s="7">
        <v>1</v>
      </c>
      <c r="D63" s="7" t="s">
        <v>45</v>
      </c>
      <c r="E63" s="19"/>
      <c r="F63" s="7" t="s">
        <v>55</v>
      </c>
      <c r="G63" s="7" t="s">
        <v>14</v>
      </c>
      <c r="H63" s="7" t="s">
        <v>15</v>
      </c>
      <c r="I63" s="7" t="s">
        <v>32</v>
      </c>
      <c r="J63" s="7" t="s">
        <v>33</v>
      </c>
      <c r="K63" s="31" t="s">
        <v>56</v>
      </c>
      <c r="L63" s="7">
        <v>10100</v>
      </c>
      <c r="M63" s="31" t="s">
        <v>33</v>
      </c>
      <c r="N63" s="53">
        <v>400000</v>
      </c>
      <c r="O63" s="53">
        <v>340000</v>
      </c>
      <c r="P63" s="53">
        <v>60000</v>
      </c>
    </row>
    <row r="64" spans="1:16" s="8" customFormat="1">
      <c r="A64" s="7">
        <v>2</v>
      </c>
      <c r="B64" s="7">
        <v>2</v>
      </c>
      <c r="C64" s="7">
        <v>1</v>
      </c>
      <c r="D64" s="7" t="s">
        <v>45</v>
      </c>
      <c r="E64" s="19"/>
      <c r="F64" s="7" t="s">
        <v>53</v>
      </c>
      <c r="G64" s="7" t="s">
        <v>42</v>
      </c>
      <c r="H64" s="7" t="s">
        <v>15</v>
      </c>
      <c r="I64" s="7" t="s">
        <v>32</v>
      </c>
      <c r="J64" s="7" t="s">
        <v>33</v>
      </c>
      <c r="K64" s="31" t="s">
        <v>54</v>
      </c>
      <c r="L64" s="7">
        <v>10138</v>
      </c>
      <c r="M64" s="31" t="s">
        <v>33</v>
      </c>
      <c r="N64" s="53">
        <v>330000</v>
      </c>
      <c r="O64" s="53">
        <v>280500</v>
      </c>
      <c r="P64" s="53">
        <v>49500</v>
      </c>
    </row>
    <row r="65" spans="1:16" s="8" customFormat="1" ht="22.5">
      <c r="A65" s="7">
        <v>2</v>
      </c>
      <c r="B65" s="7">
        <v>2</v>
      </c>
      <c r="C65" s="7">
        <v>1</v>
      </c>
      <c r="D65" s="7" t="s">
        <v>45</v>
      </c>
      <c r="E65" s="19"/>
      <c r="F65" s="7" t="s">
        <v>49</v>
      </c>
      <c r="G65" s="7" t="s">
        <v>14</v>
      </c>
      <c r="H65" s="7" t="s">
        <v>21</v>
      </c>
      <c r="I65" s="7" t="s">
        <v>43</v>
      </c>
      <c r="J65" s="7" t="s">
        <v>50</v>
      </c>
      <c r="K65" s="31" t="s">
        <v>51</v>
      </c>
      <c r="L65" s="7">
        <v>4000</v>
      </c>
      <c r="M65" s="31" t="s">
        <v>52</v>
      </c>
      <c r="N65" s="53">
        <v>200000</v>
      </c>
      <c r="O65" s="53">
        <v>170000</v>
      </c>
      <c r="P65" s="53">
        <v>30000</v>
      </c>
    </row>
    <row r="66" spans="1:16" s="8" customFormat="1" ht="12" thickBot="1">
      <c r="A66" s="55"/>
      <c r="B66" s="55"/>
      <c r="C66" s="55"/>
      <c r="D66" s="55"/>
      <c r="E66" s="56"/>
      <c r="F66" s="55"/>
      <c r="G66" s="55"/>
      <c r="H66" s="55"/>
      <c r="I66" s="55"/>
      <c r="J66" s="55"/>
      <c r="K66" s="57"/>
      <c r="L66" s="55"/>
      <c r="M66" s="57"/>
      <c r="N66" s="54">
        <f>SUM(N62:N65)</f>
        <v>1195000</v>
      </c>
      <c r="O66" s="54">
        <f t="shared" ref="O66:P66" si="11">SUM(O62:O65)</f>
        <v>1015750</v>
      </c>
      <c r="P66" s="54">
        <f t="shared" si="11"/>
        <v>179250</v>
      </c>
    </row>
    <row r="67" spans="1:16" s="8" customFormat="1">
      <c r="A67" s="15">
        <v>2</v>
      </c>
      <c r="B67" s="15">
        <v>2</v>
      </c>
      <c r="C67" s="15">
        <v>1</v>
      </c>
      <c r="D67" s="15" t="s">
        <v>57</v>
      </c>
      <c r="E67" s="26" t="s">
        <v>219</v>
      </c>
      <c r="F67" s="15" t="s">
        <v>58</v>
      </c>
      <c r="G67" s="15" t="s">
        <v>14</v>
      </c>
      <c r="H67" s="15" t="s">
        <v>15</v>
      </c>
      <c r="I67" s="15" t="s">
        <v>32</v>
      </c>
      <c r="J67" s="15" t="s">
        <v>33</v>
      </c>
      <c r="K67" s="38" t="s">
        <v>59</v>
      </c>
      <c r="L67" s="15">
        <v>10135</v>
      </c>
      <c r="M67" s="38" t="s">
        <v>33</v>
      </c>
      <c r="N67" s="53">
        <v>400400</v>
      </c>
      <c r="O67" s="53">
        <v>340340</v>
      </c>
      <c r="P67" s="53">
        <v>60060</v>
      </c>
    </row>
    <row r="68" spans="1:16" s="8" customFormat="1">
      <c r="A68" s="7">
        <v>2</v>
      </c>
      <c r="B68" s="7">
        <v>2</v>
      </c>
      <c r="C68" s="7">
        <v>1</v>
      </c>
      <c r="D68" s="7" t="s">
        <v>57</v>
      </c>
      <c r="E68" s="19"/>
      <c r="F68" s="7" t="s">
        <v>60</v>
      </c>
      <c r="G68" s="7" t="s">
        <v>14</v>
      </c>
      <c r="H68" s="7" t="s">
        <v>15</v>
      </c>
      <c r="I68" s="7" t="s">
        <v>61</v>
      </c>
      <c r="J68" s="7" t="s">
        <v>62</v>
      </c>
      <c r="K68" s="31" t="s">
        <v>63</v>
      </c>
      <c r="L68" s="7">
        <v>16149</v>
      </c>
      <c r="M68" s="31" t="s">
        <v>62</v>
      </c>
      <c r="N68" s="53">
        <v>217500</v>
      </c>
      <c r="O68" s="53">
        <v>184875</v>
      </c>
      <c r="P68" s="53">
        <v>32625</v>
      </c>
    </row>
    <row r="69" spans="1:16" s="8" customFormat="1" ht="22.5">
      <c r="A69" s="7">
        <v>2</v>
      </c>
      <c r="B69" s="7">
        <v>2</v>
      </c>
      <c r="C69" s="7">
        <v>1</v>
      </c>
      <c r="D69" s="7" t="s">
        <v>57</v>
      </c>
      <c r="E69" s="19"/>
      <c r="F69" s="7" t="s">
        <v>66</v>
      </c>
      <c r="G69" s="7" t="s">
        <v>42</v>
      </c>
      <c r="H69" s="7" t="s">
        <v>21</v>
      </c>
      <c r="I69" s="7" t="s">
        <v>67</v>
      </c>
      <c r="J69" s="7" t="s">
        <v>68</v>
      </c>
      <c r="K69" s="31" t="s">
        <v>69</v>
      </c>
      <c r="L69" s="7">
        <v>78140</v>
      </c>
      <c r="M69" s="31" t="s">
        <v>70</v>
      </c>
      <c r="N69" s="53">
        <v>340200</v>
      </c>
      <c r="O69" s="53">
        <v>289170</v>
      </c>
      <c r="P69" s="53">
        <v>51030</v>
      </c>
    </row>
    <row r="70" spans="1:16" s="8" customFormat="1">
      <c r="A70" s="7">
        <v>2</v>
      </c>
      <c r="B70" s="7">
        <v>2</v>
      </c>
      <c r="C70" s="7">
        <v>1</v>
      </c>
      <c r="D70" s="7" t="s">
        <v>57</v>
      </c>
      <c r="E70" s="19"/>
      <c r="F70" s="7" t="s">
        <v>64</v>
      </c>
      <c r="G70" s="7" t="s">
        <v>14</v>
      </c>
      <c r="H70" s="7" t="s">
        <v>15</v>
      </c>
      <c r="I70" s="7" t="s">
        <v>61</v>
      </c>
      <c r="J70" s="7" t="s">
        <v>62</v>
      </c>
      <c r="K70" s="31" t="s">
        <v>65</v>
      </c>
      <c r="L70" s="7">
        <v>16121</v>
      </c>
      <c r="M70" s="31" t="s">
        <v>62</v>
      </c>
      <c r="N70" s="53">
        <v>250805</v>
      </c>
      <c r="O70" s="53">
        <v>200000</v>
      </c>
      <c r="P70" s="53">
        <v>50805</v>
      </c>
    </row>
    <row r="71" spans="1:16" s="8" customFormat="1" ht="12" thickBot="1">
      <c r="A71" s="55"/>
      <c r="B71" s="55"/>
      <c r="C71" s="55"/>
      <c r="D71" s="55"/>
      <c r="E71" s="56"/>
      <c r="F71" s="55"/>
      <c r="G71" s="55"/>
      <c r="H71" s="55"/>
      <c r="I71" s="55"/>
      <c r="J71" s="55"/>
      <c r="K71" s="57"/>
      <c r="L71" s="55"/>
      <c r="M71" s="57"/>
      <c r="N71" s="54">
        <f>SUM(N67:N70)</f>
        <v>1208905</v>
      </c>
      <c r="O71" s="54">
        <f t="shared" ref="O71:P71" si="12">SUM(O67:O70)</f>
        <v>1014385</v>
      </c>
      <c r="P71" s="54">
        <f t="shared" si="12"/>
        <v>194520</v>
      </c>
    </row>
    <row r="72" spans="1:16" s="8" customFormat="1">
      <c r="A72" s="11">
        <v>4</v>
      </c>
      <c r="B72" s="11">
        <v>1</v>
      </c>
      <c r="C72" s="11">
        <v>1</v>
      </c>
      <c r="D72" s="11" t="s">
        <v>203</v>
      </c>
      <c r="E72" s="20" t="s">
        <v>219</v>
      </c>
      <c r="F72" s="11" t="s">
        <v>204</v>
      </c>
      <c r="G72" s="11" t="s">
        <v>14</v>
      </c>
      <c r="H72" s="11" t="s">
        <v>15</v>
      </c>
      <c r="I72" s="11" t="s">
        <v>32</v>
      </c>
      <c r="J72" s="11" t="s">
        <v>33</v>
      </c>
      <c r="K72" s="32" t="s">
        <v>205</v>
      </c>
      <c r="L72" s="11">
        <v>10149</v>
      </c>
      <c r="M72" s="32" t="s">
        <v>33</v>
      </c>
      <c r="N72" s="53">
        <v>174955.5</v>
      </c>
      <c r="O72" s="53">
        <v>148712.17000000001</v>
      </c>
      <c r="P72" s="53">
        <v>26243.33</v>
      </c>
    </row>
    <row r="73" spans="1:16" s="8" customFormat="1" ht="22.5">
      <c r="A73" s="7">
        <v>4</v>
      </c>
      <c r="B73" s="7">
        <v>1</v>
      </c>
      <c r="C73" s="7">
        <v>1</v>
      </c>
      <c r="D73" s="7" t="s">
        <v>203</v>
      </c>
      <c r="E73" s="19"/>
      <c r="F73" s="7" t="s">
        <v>206</v>
      </c>
      <c r="G73" s="7" t="s">
        <v>14</v>
      </c>
      <c r="H73" s="7" t="s">
        <v>21</v>
      </c>
      <c r="I73" s="7" t="s">
        <v>43</v>
      </c>
      <c r="J73" s="7" t="s">
        <v>200</v>
      </c>
      <c r="K73" s="31" t="s">
        <v>207</v>
      </c>
      <c r="L73" s="7">
        <v>5107</v>
      </c>
      <c r="M73" s="31" t="s">
        <v>208</v>
      </c>
      <c r="N73" s="53">
        <v>132500</v>
      </c>
      <c r="O73" s="53">
        <v>112625</v>
      </c>
      <c r="P73" s="53">
        <v>19875</v>
      </c>
    </row>
    <row r="74" spans="1:16" s="8" customFormat="1" ht="12" thickBot="1">
      <c r="A74" s="54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>
        <f>SUM(N72:N73)</f>
        <v>307455.5</v>
      </c>
      <c r="O74" s="54">
        <f t="shared" ref="O74:P74" si="13">SUM(O72:O73)</f>
        <v>261337.17</v>
      </c>
      <c r="P74" s="54">
        <f t="shared" si="13"/>
        <v>46118.33</v>
      </c>
    </row>
    <row r="75" spans="1:16" s="8" customFormat="1" ht="22.5">
      <c r="A75" s="10">
        <v>4</v>
      </c>
      <c r="B75" s="10">
        <v>1</v>
      </c>
      <c r="C75" s="10">
        <v>1</v>
      </c>
      <c r="D75" s="10" t="s">
        <v>209</v>
      </c>
      <c r="E75" s="23">
        <v>1</v>
      </c>
      <c r="F75" s="10" t="s">
        <v>210</v>
      </c>
      <c r="G75" s="10" t="s">
        <v>14</v>
      </c>
      <c r="H75" s="10" t="s">
        <v>15</v>
      </c>
      <c r="I75" s="10" t="s">
        <v>16</v>
      </c>
      <c r="J75" s="10" t="s">
        <v>16</v>
      </c>
      <c r="K75" s="35" t="s">
        <v>211</v>
      </c>
      <c r="L75" s="10">
        <v>11100</v>
      </c>
      <c r="M75" s="35" t="s">
        <v>212</v>
      </c>
      <c r="N75" s="53">
        <v>351931.86</v>
      </c>
      <c r="O75" s="53">
        <v>299142.08</v>
      </c>
      <c r="P75" s="53">
        <v>52789.78</v>
      </c>
    </row>
    <row r="76" spans="1:16" s="8" customFormat="1">
      <c r="A76" s="7">
        <v>4</v>
      </c>
      <c r="B76" s="7">
        <v>1</v>
      </c>
      <c r="C76" s="7">
        <v>1</v>
      </c>
      <c r="D76" s="7" t="s">
        <v>209</v>
      </c>
      <c r="E76" s="19"/>
      <c r="F76" s="7" t="s">
        <v>215</v>
      </c>
      <c r="G76" s="7" t="s">
        <v>14</v>
      </c>
      <c r="H76" s="7" t="s">
        <v>15</v>
      </c>
      <c r="I76" s="7" t="s">
        <v>216</v>
      </c>
      <c r="J76" s="7" t="s">
        <v>217</v>
      </c>
      <c r="K76" s="31" t="s">
        <v>218</v>
      </c>
      <c r="L76" s="7">
        <v>56124</v>
      </c>
      <c r="M76" s="31" t="s">
        <v>217</v>
      </c>
      <c r="N76" s="53">
        <v>157962.75</v>
      </c>
      <c r="O76" s="53">
        <v>134268.34</v>
      </c>
      <c r="P76" s="53">
        <v>23694.41</v>
      </c>
    </row>
    <row r="77" spans="1:16" s="8" customFormat="1" ht="22.5">
      <c r="A77" s="7">
        <v>4</v>
      </c>
      <c r="B77" s="7">
        <v>1</v>
      </c>
      <c r="C77" s="7">
        <v>1</v>
      </c>
      <c r="D77" s="7" t="s">
        <v>209</v>
      </c>
      <c r="E77" s="19"/>
      <c r="F77" s="7" t="s">
        <v>13</v>
      </c>
      <c r="G77" s="7" t="s">
        <v>14</v>
      </c>
      <c r="H77" s="7" t="s">
        <v>15</v>
      </c>
      <c r="I77" s="7" t="s">
        <v>16</v>
      </c>
      <c r="J77" s="7" t="s">
        <v>16</v>
      </c>
      <c r="K77" s="31" t="s">
        <v>17</v>
      </c>
      <c r="L77" s="7">
        <v>11013</v>
      </c>
      <c r="M77" s="31" t="s">
        <v>18</v>
      </c>
      <c r="N77" s="53">
        <v>230671.5</v>
      </c>
      <c r="O77" s="53">
        <v>196070.78</v>
      </c>
      <c r="P77" s="53">
        <v>34600.720000000001</v>
      </c>
    </row>
    <row r="78" spans="1:16" s="8" customFormat="1" ht="22.5">
      <c r="A78" s="9">
        <v>4</v>
      </c>
      <c r="B78" s="9">
        <v>1</v>
      </c>
      <c r="C78" s="9">
        <v>1</v>
      </c>
      <c r="D78" s="9" t="s">
        <v>209</v>
      </c>
      <c r="E78" s="25"/>
      <c r="F78" s="9" t="s">
        <v>213</v>
      </c>
      <c r="G78" s="9" t="s">
        <v>14</v>
      </c>
      <c r="H78" s="9" t="s">
        <v>21</v>
      </c>
      <c r="I78" s="9" t="s">
        <v>22</v>
      </c>
      <c r="J78" s="9" t="s">
        <v>28</v>
      </c>
      <c r="K78" s="37" t="s">
        <v>214</v>
      </c>
      <c r="L78" s="9">
        <v>74400</v>
      </c>
      <c r="M78" s="37" t="s">
        <v>30</v>
      </c>
      <c r="N78" s="53">
        <v>184715.33</v>
      </c>
      <c r="O78" s="53">
        <v>157008.03</v>
      </c>
      <c r="P78" s="53">
        <v>27707.3</v>
      </c>
    </row>
    <row r="79" spans="1:16" s="8" customFormat="1" ht="12" thickBot="1">
      <c r="A79" s="55"/>
      <c r="B79" s="55"/>
      <c r="C79" s="55"/>
      <c r="D79" s="55"/>
      <c r="E79" s="56"/>
      <c r="F79" s="55"/>
      <c r="G79" s="55"/>
      <c r="H79" s="55"/>
      <c r="I79" s="55"/>
      <c r="J79" s="55"/>
      <c r="K79" s="57"/>
      <c r="L79" s="55"/>
      <c r="M79" s="57"/>
      <c r="N79" s="54">
        <f>SUM(N75:N78)</f>
        <v>925281.44</v>
      </c>
      <c r="O79" s="54">
        <f t="shared" ref="O79:P79" si="14">SUM(O75:O78)</f>
        <v>786489.2300000001</v>
      </c>
      <c r="P79" s="54">
        <f t="shared" si="14"/>
        <v>138792.21</v>
      </c>
    </row>
    <row r="80" spans="1:16" s="8" customFormat="1" ht="22.5">
      <c r="A80" s="11">
        <v>3</v>
      </c>
      <c r="B80" s="11">
        <v>1</v>
      </c>
      <c r="C80" s="11">
        <v>1</v>
      </c>
      <c r="D80" s="11" t="s">
        <v>188</v>
      </c>
      <c r="E80" s="20" t="s">
        <v>219</v>
      </c>
      <c r="F80" s="11" t="s">
        <v>189</v>
      </c>
      <c r="G80" s="11" t="s">
        <v>14</v>
      </c>
      <c r="H80" s="11" t="s">
        <v>21</v>
      </c>
      <c r="I80" s="11" t="s">
        <v>22</v>
      </c>
      <c r="J80" s="11" t="s">
        <v>28</v>
      </c>
      <c r="K80" s="32" t="s">
        <v>190</v>
      </c>
      <c r="L80" s="11">
        <v>74401</v>
      </c>
      <c r="M80" s="32" t="s">
        <v>231</v>
      </c>
      <c r="N80" s="53">
        <v>240352</v>
      </c>
      <c r="O80" s="53">
        <v>204299.2</v>
      </c>
      <c r="P80" s="53">
        <v>36052.800000000003</v>
      </c>
    </row>
    <row r="81" spans="1:16" s="8" customFormat="1" ht="22.5">
      <c r="A81" s="6">
        <v>3</v>
      </c>
      <c r="B81" s="6">
        <v>1</v>
      </c>
      <c r="C81" s="6">
        <v>1</v>
      </c>
      <c r="D81" s="6" t="s">
        <v>188</v>
      </c>
      <c r="E81" s="21"/>
      <c r="F81" s="6" t="s">
        <v>13</v>
      </c>
      <c r="G81" s="6" t="s">
        <v>14</v>
      </c>
      <c r="H81" s="6" t="s">
        <v>15</v>
      </c>
      <c r="I81" s="6" t="s">
        <v>16</v>
      </c>
      <c r="J81" s="6" t="s">
        <v>16</v>
      </c>
      <c r="K81" s="33" t="s">
        <v>17</v>
      </c>
      <c r="L81" s="6">
        <v>11013</v>
      </c>
      <c r="M81" s="33" t="s">
        <v>19</v>
      </c>
      <c r="N81" s="53">
        <v>152366.25</v>
      </c>
      <c r="O81" s="53">
        <v>129511.31</v>
      </c>
      <c r="P81" s="53">
        <v>22854.94</v>
      </c>
    </row>
    <row r="82" spans="1:16" s="8" customFormat="1" ht="22.5">
      <c r="A82" s="6">
        <v>3</v>
      </c>
      <c r="B82" s="6">
        <v>1</v>
      </c>
      <c r="C82" s="6">
        <v>1</v>
      </c>
      <c r="D82" s="6" t="s">
        <v>188</v>
      </c>
      <c r="E82" s="21"/>
      <c r="F82" s="6" t="s">
        <v>191</v>
      </c>
      <c r="G82" s="6" t="s">
        <v>42</v>
      </c>
      <c r="H82" s="6" t="s">
        <v>21</v>
      </c>
      <c r="I82" s="6" t="s">
        <v>22</v>
      </c>
      <c r="J82" s="6" t="s">
        <v>23</v>
      </c>
      <c r="K82" s="33" t="s">
        <v>192</v>
      </c>
      <c r="L82" s="6">
        <v>73800</v>
      </c>
      <c r="M82" s="33" t="s">
        <v>232</v>
      </c>
      <c r="N82" s="53">
        <v>155826.23999999999</v>
      </c>
      <c r="O82" s="53">
        <v>132452.29999999999</v>
      </c>
      <c r="P82" s="53">
        <v>23373.94</v>
      </c>
    </row>
    <row r="83" spans="1:16" s="8" customFormat="1" ht="22.5">
      <c r="A83" s="6">
        <v>3</v>
      </c>
      <c r="B83" s="6">
        <v>1</v>
      </c>
      <c r="C83" s="6">
        <v>1</v>
      </c>
      <c r="D83" s="6" t="s">
        <v>188</v>
      </c>
      <c r="E83" s="21"/>
      <c r="F83" s="6" t="s">
        <v>193</v>
      </c>
      <c r="G83" s="6" t="s">
        <v>14</v>
      </c>
      <c r="H83" s="6" t="s">
        <v>15</v>
      </c>
      <c r="I83" s="6" t="s">
        <v>16</v>
      </c>
      <c r="J83" s="6" t="s">
        <v>16</v>
      </c>
      <c r="K83" s="33" t="s">
        <v>194</v>
      </c>
      <c r="L83" s="6">
        <v>11100</v>
      </c>
      <c r="M83" s="33" t="s">
        <v>212</v>
      </c>
      <c r="N83" s="53">
        <v>213700.2</v>
      </c>
      <c r="O83" s="53">
        <v>181645.17</v>
      </c>
      <c r="P83" s="53">
        <v>32055.03</v>
      </c>
    </row>
    <row r="84" spans="1:16" s="8" customFormat="1" ht="12" thickBot="1">
      <c r="A84" s="54"/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>
        <f>SUM(N80:N83)</f>
        <v>762244.69</v>
      </c>
      <c r="O84" s="54">
        <f t="shared" ref="O84:P84" si="15">SUM(O80:O83)</f>
        <v>647907.98</v>
      </c>
      <c r="P84" s="54">
        <f t="shared" si="15"/>
        <v>114336.71</v>
      </c>
    </row>
    <row r="85" spans="1:16" s="8" customFormat="1">
      <c r="A85" s="10">
        <v>3</v>
      </c>
      <c r="B85" s="10">
        <v>1</v>
      </c>
      <c r="C85" s="10">
        <v>1</v>
      </c>
      <c r="D85" s="10" t="s">
        <v>195</v>
      </c>
      <c r="E85" s="23" t="s">
        <v>219</v>
      </c>
      <c r="F85" s="10" t="s">
        <v>196</v>
      </c>
      <c r="G85" s="10" t="s">
        <v>14</v>
      </c>
      <c r="H85" s="10" t="s">
        <v>15</v>
      </c>
      <c r="I85" s="10" t="s">
        <v>32</v>
      </c>
      <c r="J85" s="10" t="s">
        <v>47</v>
      </c>
      <c r="K85" s="35" t="s">
        <v>197</v>
      </c>
      <c r="L85" s="10">
        <v>12037</v>
      </c>
      <c r="M85" s="35" t="s">
        <v>198</v>
      </c>
      <c r="N85" s="53">
        <v>459075.98</v>
      </c>
      <c r="O85" s="53">
        <v>390214.58</v>
      </c>
      <c r="P85" s="53">
        <v>68861.399999999994</v>
      </c>
    </row>
    <row r="86" spans="1:16" s="8" customFormat="1" ht="22.5">
      <c r="A86" s="9">
        <v>3</v>
      </c>
      <c r="B86" s="9">
        <v>1</v>
      </c>
      <c r="C86" s="9">
        <v>1</v>
      </c>
      <c r="D86" s="9" t="s">
        <v>195</v>
      </c>
      <c r="E86" s="25"/>
      <c r="F86" s="9" t="s">
        <v>199</v>
      </c>
      <c r="G86" s="9" t="s">
        <v>14</v>
      </c>
      <c r="H86" s="9" t="s">
        <v>21</v>
      </c>
      <c r="I86" s="9" t="s">
        <v>43</v>
      </c>
      <c r="J86" s="9" t="s">
        <v>200</v>
      </c>
      <c r="K86" s="37" t="s">
        <v>201</v>
      </c>
      <c r="L86" s="9">
        <v>5600</v>
      </c>
      <c r="M86" s="37" t="s">
        <v>202</v>
      </c>
      <c r="N86" s="53">
        <v>581273.4</v>
      </c>
      <c r="O86" s="53">
        <v>494082.39</v>
      </c>
      <c r="P86" s="53">
        <v>87191.01</v>
      </c>
    </row>
    <row r="87" spans="1:16" s="8" customFormat="1" ht="12" thickBot="1">
      <c r="A87" s="55"/>
      <c r="B87" s="55"/>
      <c r="C87" s="55"/>
      <c r="D87" s="55"/>
      <c r="E87" s="56"/>
      <c r="F87" s="55"/>
      <c r="G87" s="55"/>
      <c r="H87" s="55"/>
      <c r="I87" s="55"/>
      <c r="J87" s="55"/>
      <c r="K87" s="57"/>
      <c r="L87" s="55"/>
      <c r="M87" s="57"/>
      <c r="N87" s="54">
        <f>SUM(N85:N86)</f>
        <v>1040349.38</v>
      </c>
      <c r="O87" s="54">
        <f t="shared" ref="O87:P87" si="16">SUM(O85:O86)</f>
        <v>884296.97</v>
      </c>
      <c r="P87" s="54">
        <f t="shared" si="16"/>
        <v>156052.40999999997</v>
      </c>
    </row>
    <row r="88" spans="1:16" s="8" customFormat="1" ht="23.25" thickBot="1">
      <c r="A88" s="11">
        <v>2</v>
      </c>
      <c r="B88" s="11">
        <v>2</v>
      </c>
      <c r="C88" s="11">
        <v>1</v>
      </c>
      <c r="D88" s="11" t="s">
        <v>71</v>
      </c>
      <c r="E88" s="20" t="s">
        <v>219</v>
      </c>
      <c r="F88" s="11" t="s">
        <v>72</v>
      </c>
      <c r="G88" s="11" t="s">
        <v>14</v>
      </c>
      <c r="H88" s="11" t="s">
        <v>15</v>
      </c>
      <c r="I88" s="11" t="s">
        <v>16</v>
      </c>
      <c r="J88" s="11" t="s">
        <v>16</v>
      </c>
      <c r="K88" s="32" t="s">
        <v>73</v>
      </c>
      <c r="L88" s="11">
        <v>11100</v>
      </c>
      <c r="M88" s="32" t="s">
        <v>212</v>
      </c>
      <c r="N88" s="53">
        <v>216400</v>
      </c>
      <c r="O88" s="53">
        <v>183940</v>
      </c>
      <c r="P88" s="53">
        <v>32460</v>
      </c>
    </row>
    <row r="89" spans="1:16" s="8" customFormat="1" ht="22.5">
      <c r="A89" s="9">
        <v>2</v>
      </c>
      <c r="B89" s="9">
        <v>2</v>
      </c>
      <c r="C89" s="9">
        <v>1</v>
      </c>
      <c r="D89" s="9" t="s">
        <v>71</v>
      </c>
      <c r="E89" s="25"/>
      <c r="F89" s="9" t="s">
        <v>74</v>
      </c>
      <c r="G89" s="9" t="s">
        <v>14</v>
      </c>
      <c r="H89" s="9" t="s">
        <v>21</v>
      </c>
      <c r="I89" s="9" t="s">
        <v>22</v>
      </c>
      <c r="J89" s="9" t="s">
        <v>75</v>
      </c>
      <c r="K89" s="37" t="s">
        <v>76</v>
      </c>
      <c r="L89" s="9">
        <v>38402</v>
      </c>
      <c r="M89" s="32" t="s">
        <v>77</v>
      </c>
      <c r="N89" s="53">
        <v>133885</v>
      </c>
      <c r="O89" s="53">
        <v>113802</v>
      </c>
      <c r="P89" s="53">
        <v>20083</v>
      </c>
    </row>
    <row r="90" spans="1:16" s="54" customFormat="1" ht="12" thickBot="1">
      <c r="N90" s="54">
        <f>SUM(N88:N89)</f>
        <v>350285</v>
      </c>
      <c r="O90" s="54">
        <f t="shared" ref="O90:P90" si="17">SUM(O88:O89)</f>
        <v>297742</v>
      </c>
      <c r="P90" s="54">
        <f t="shared" si="17"/>
        <v>52543</v>
      </c>
    </row>
    <row r="91" spans="1:16" s="8" customFormat="1">
      <c r="E91" s="28"/>
    </row>
    <row r="92" spans="1:16" s="8" customFormat="1">
      <c r="E92" s="28"/>
    </row>
    <row r="93" spans="1:16" s="8" customFormat="1">
      <c r="E93" s="28"/>
    </row>
    <row r="94" spans="1:16" s="8" customFormat="1">
      <c r="E94" s="28"/>
    </row>
    <row r="95" spans="1:16" s="8" customFormat="1">
      <c r="E95" s="28"/>
    </row>
    <row r="96" spans="1:16" s="8" customFormat="1">
      <c r="E96" s="28"/>
    </row>
    <row r="97" spans="5:5" s="8" customFormat="1">
      <c r="E97" s="28"/>
    </row>
    <row r="98" spans="5:5" s="8" customFormat="1">
      <c r="E98" s="28"/>
    </row>
    <row r="99" spans="5:5" s="8" customFormat="1">
      <c r="E99" s="28"/>
    </row>
    <row r="100" spans="5:5" s="8" customFormat="1">
      <c r="E100" s="28"/>
    </row>
    <row r="101" spans="5:5" s="8" customFormat="1">
      <c r="E101" s="28"/>
    </row>
    <row r="102" spans="5:5" s="8" customFormat="1">
      <c r="E102" s="28"/>
    </row>
    <row r="103" spans="5:5" s="8" customFormat="1">
      <c r="E103" s="28"/>
    </row>
    <row r="104" spans="5:5" s="8" customFormat="1">
      <c r="E104" s="28"/>
    </row>
    <row r="105" spans="5:5" s="8" customFormat="1">
      <c r="E105" s="28"/>
    </row>
    <row r="106" spans="5:5" s="8" customFormat="1">
      <c r="E106" s="28"/>
    </row>
    <row r="107" spans="5:5" s="8" customFormat="1">
      <c r="E107" s="28"/>
    </row>
    <row r="108" spans="5:5" s="8" customFormat="1">
      <c r="E108" s="28"/>
    </row>
    <row r="109" spans="5:5" s="8" customFormat="1">
      <c r="E109" s="28"/>
    </row>
    <row r="110" spans="5:5" s="8" customFormat="1">
      <c r="E110" s="28"/>
    </row>
    <row r="111" spans="5:5" s="8" customFormat="1">
      <c r="E111" s="28"/>
    </row>
    <row r="112" spans="5:5" s="8" customFormat="1">
      <c r="E112" s="28"/>
    </row>
    <row r="113" spans="5:5" s="8" customFormat="1">
      <c r="E113" s="28"/>
    </row>
    <row r="114" spans="5:5" s="8" customFormat="1">
      <c r="E114" s="28"/>
    </row>
    <row r="115" spans="5:5" s="8" customFormat="1">
      <c r="E115" s="28"/>
    </row>
  </sheetData>
  <sortState ref="A2:Y303">
    <sortCondition descending="1" ref="E2:E303"/>
    <sortCondition ref="F2:F303"/>
  </sortState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21" sqref="H21:H24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Partenaires premier ap</vt:lpstr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PREST DPE PERESSIN Sandro</dc:creator>
  <cp:lastModifiedBy>i40547</cp:lastModifiedBy>
  <cp:lastPrinted>2017-03-07T10:36:28Z</cp:lastPrinted>
  <dcterms:created xsi:type="dcterms:W3CDTF">2016-02-03T11:16:05Z</dcterms:created>
  <dcterms:modified xsi:type="dcterms:W3CDTF">2017-03-07T10:55:33Z</dcterms:modified>
</cp:coreProperties>
</file>